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250" activeTab="1"/>
  </bookViews>
  <sheets>
    <sheet name="ΓΥΜΝΑΣΙΑ" sheetId="6" r:id="rId1"/>
    <sheet name="ΛΥΚΕΙΑ" sheetId="7" r:id="rId2"/>
    <sheet name="ΕΠΑΛ" sheetId="9" r:id="rId3"/>
  </sheets>
  <calcPr calcId="125725"/>
</workbook>
</file>

<file path=xl/calcChain.xml><?xml version="1.0" encoding="utf-8"?>
<calcChain xmlns="http://schemas.openxmlformats.org/spreadsheetml/2006/main">
  <c r="M71" i="7"/>
  <c r="K24" i="9"/>
  <c r="L24"/>
  <c r="M24"/>
  <c r="N24"/>
  <c r="K25"/>
  <c r="L25"/>
  <c r="M25"/>
  <c r="N25"/>
  <c r="L64"/>
  <c r="M64"/>
  <c r="N64"/>
  <c r="K64"/>
  <c r="K69" s="1"/>
  <c r="K62"/>
  <c r="L62"/>
  <c r="M62"/>
  <c r="N62"/>
  <c r="K63"/>
  <c r="L63"/>
  <c r="M63"/>
  <c r="N63"/>
  <c r="L61"/>
  <c r="M61"/>
  <c r="N61"/>
  <c r="K61"/>
  <c r="D69"/>
  <c r="E69"/>
  <c r="F69"/>
  <c r="G69"/>
  <c r="H69"/>
  <c r="I69"/>
  <c r="J69"/>
  <c r="C69"/>
  <c r="M62" i="7"/>
  <c r="N62"/>
  <c r="O62"/>
  <c r="P62"/>
  <c r="Q62"/>
  <c r="M63"/>
  <c r="N63"/>
  <c r="O63"/>
  <c r="P63"/>
  <c r="Q63"/>
  <c r="M64"/>
  <c r="N64"/>
  <c r="O64"/>
  <c r="P64"/>
  <c r="Q64"/>
  <c r="N61"/>
  <c r="O61"/>
  <c r="P61"/>
  <c r="Q61"/>
  <c r="M61"/>
  <c r="D69"/>
  <c r="E69"/>
  <c r="F69"/>
  <c r="G69"/>
  <c r="H69"/>
  <c r="I69"/>
  <c r="J69"/>
  <c r="K69"/>
  <c r="L69"/>
  <c r="C69"/>
  <c r="L65" i="9" l="1"/>
  <c r="L66"/>
  <c r="L67"/>
  <c r="L69"/>
  <c r="N57"/>
  <c r="M57"/>
  <c r="L57"/>
  <c r="K57"/>
  <c r="N56"/>
  <c r="M56"/>
  <c r="L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L7"/>
  <c r="M7"/>
  <c r="N7"/>
  <c r="N65" i="7"/>
  <c r="N66"/>
  <c r="N67"/>
  <c r="N59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7"/>
  <c r="M65"/>
  <c r="M69" s="1"/>
  <c r="M66"/>
  <c r="M6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7"/>
  <c r="D71"/>
  <c r="N69" l="1"/>
  <c r="N71" s="1"/>
  <c r="H59"/>
  <c r="H71" l="1"/>
  <c r="F69" i="6"/>
  <c r="C59" i="7" l="1"/>
  <c r="F59"/>
  <c r="D59" i="9"/>
  <c r="D71" s="1"/>
  <c r="F71" i="7"/>
  <c r="K59"/>
  <c r="O65"/>
  <c r="O66"/>
  <c r="O6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7"/>
  <c r="E59"/>
  <c r="F59" i="6"/>
  <c r="O69" i="7" l="1"/>
  <c r="C71"/>
  <c r="M59"/>
  <c r="E71"/>
  <c r="K71"/>
  <c r="N64" i="6"/>
  <c r="M64"/>
  <c r="L64"/>
  <c r="K64"/>
  <c r="N63"/>
  <c r="M63"/>
  <c r="L63"/>
  <c r="K63"/>
  <c r="N62"/>
  <c r="M62"/>
  <c r="L62"/>
  <c r="K62"/>
  <c r="Q25" i="7"/>
  <c r="P25"/>
  <c r="C59" i="6"/>
  <c r="N25"/>
  <c r="M25"/>
  <c r="L25"/>
  <c r="K25"/>
  <c r="M67" i="9"/>
  <c r="N67"/>
  <c r="K67"/>
  <c r="N66"/>
  <c r="M66"/>
  <c r="K66"/>
  <c r="N65"/>
  <c r="M65"/>
  <c r="K65"/>
  <c r="N69"/>
  <c r="M69"/>
  <c r="K7"/>
  <c r="N67" i="6"/>
  <c r="M67"/>
  <c r="L67"/>
  <c r="K67"/>
  <c r="N66"/>
  <c r="M66"/>
  <c r="L66"/>
  <c r="K66"/>
  <c r="N65"/>
  <c r="M65"/>
  <c r="L65"/>
  <c r="K65"/>
  <c r="N61"/>
  <c r="M61"/>
  <c r="L61"/>
  <c r="K61"/>
  <c r="N57"/>
  <c r="M57"/>
  <c r="L57"/>
  <c r="K57"/>
  <c r="N56"/>
  <c r="M56"/>
  <c r="L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N7"/>
  <c r="M7"/>
  <c r="L7"/>
  <c r="K7"/>
  <c r="Q67" i="7"/>
  <c r="P67"/>
  <c r="Q66"/>
  <c r="P66"/>
  <c r="Q65"/>
  <c r="Q69" s="1"/>
  <c r="P65"/>
  <c r="P69" s="1"/>
  <c r="Q57"/>
  <c r="P57"/>
  <c r="Q56"/>
  <c r="P56"/>
  <c r="Q55"/>
  <c r="P55"/>
  <c r="Q54"/>
  <c r="P54"/>
  <c r="Q53"/>
  <c r="P53"/>
  <c r="Q52"/>
  <c r="P52"/>
  <c r="Q51"/>
  <c r="P51"/>
  <c r="Q50"/>
  <c r="P50"/>
  <c r="Q47"/>
  <c r="P47"/>
  <c r="Q46"/>
  <c r="P46"/>
  <c r="Q45"/>
  <c r="P45"/>
  <c r="Q43"/>
  <c r="P43"/>
  <c r="Q42"/>
  <c r="P42"/>
  <c r="Q41"/>
  <c r="P41"/>
  <c r="Q39"/>
  <c r="P39"/>
  <c r="Q38"/>
  <c r="P38"/>
  <c r="Q37"/>
  <c r="P37"/>
  <c r="Q36"/>
  <c r="P36"/>
  <c r="Q35"/>
  <c r="P35"/>
  <c r="Q33"/>
  <c r="P33"/>
  <c r="Q32"/>
  <c r="P32"/>
  <c r="Q31"/>
  <c r="P31"/>
  <c r="Q30"/>
  <c r="P30"/>
  <c r="Q29"/>
  <c r="P29"/>
  <c r="Q28"/>
  <c r="P28"/>
  <c r="Q26"/>
  <c r="P26"/>
  <c r="Q24"/>
  <c r="P24"/>
  <c r="Q23"/>
  <c r="P23"/>
  <c r="Q22"/>
  <c r="P22"/>
  <c r="Q21"/>
  <c r="P21"/>
  <c r="Q20"/>
  <c r="P20"/>
  <c r="Q19"/>
  <c r="P19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49"/>
  <c r="P49"/>
  <c r="Q48"/>
  <c r="P48"/>
  <c r="Q44"/>
  <c r="P44"/>
  <c r="Q40"/>
  <c r="P40"/>
  <c r="Q34"/>
  <c r="P34"/>
  <c r="Q27"/>
  <c r="P27"/>
  <c r="Q18"/>
  <c r="P18"/>
  <c r="C69" i="6" l="1"/>
  <c r="J69"/>
  <c r="I69"/>
  <c r="H69"/>
  <c r="G69"/>
  <c r="E69"/>
  <c r="D69"/>
  <c r="J59" i="9"/>
  <c r="J71" s="1"/>
  <c r="I59"/>
  <c r="I71" s="1"/>
  <c r="H59"/>
  <c r="H71" s="1"/>
  <c r="G59"/>
  <c r="G71" s="1"/>
  <c r="F59"/>
  <c r="F71" s="1"/>
  <c r="E59"/>
  <c r="E71" s="1"/>
  <c r="C59"/>
  <c r="L59" i="7"/>
  <c r="L71" s="1"/>
  <c r="J59"/>
  <c r="J71" s="1"/>
  <c r="G59"/>
  <c r="G71" s="1"/>
  <c r="C71" i="9" l="1"/>
  <c r="N69" i="6"/>
  <c r="M69"/>
  <c r="L69"/>
  <c r="K69"/>
  <c r="J59"/>
  <c r="J71" s="1"/>
  <c r="I59"/>
  <c r="I71" s="1"/>
  <c r="H59"/>
  <c r="H71" s="1"/>
  <c r="G59"/>
  <c r="G71" s="1"/>
  <c r="F71"/>
  <c r="E59"/>
  <c r="E71" s="1"/>
  <c r="D59"/>
  <c r="D71" s="1"/>
  <c r="C71"/>
  <c r="N59" i="9" l="1"/>
  <c r="N71" s="1"/>
  <c r="M59"/>
  <c r="M71" s="1"/>
  <c r="K59" l="1"/>
  <c r="K71" s="1"/>
  <c r="L59"/>
  <c r="L71" s="1"/>
  <c r="Q59" i="7"/>
  <c r="Q71" s="1"/>
  <c r="P59"/>
  <c r="P71" s="1"/>
  <c r="O59"/>
  <c r="O71" s="1"/>
  <c r="N59" i="6" l="1"/>
  <c r="N71" s="1"/>
  <c r="M59"/>
  <c r="M71" s="1"/>
  <c r="L59"/>
  <c r="L71" s="1"/>
  <c r="K59"/>
  <c r="K71" s="1"/>
</calcChain>
</file>

<file path=xl/sharedStrings.xml><?xml version="1.0" encoding="utf-8"?>
<sst xmlns="http://schemas.openxmlformats.org/spreadsheetml/2006/main" count="249" uniqueCount="91">
  <si>
    <t>A/A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</si>
  <si>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</si>
  <si>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</si>
  <si>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</si>
  <si>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</si>
  <si>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</si>
  <si>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</si>
  <si>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</si>
  <si>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ΕΒΡΟΥ</t>
  </si>
  <si>
    <t>ΕΥΒΟΙΑΣ</t>
  </si>
  <si>
    <t>ΕΥΡΥΤΑΝΙΑΣ</t>
  </si>
  <si>
    <t>ΖΑΚΥΝΘΟΥ</t>
  </si>
  <si>
    <t>ΗΛΕΙΑΣ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</si>
  <si>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</si>
  <si>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</si>
  <si>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</si>
  <si>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</si>
  <si>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</si>
  <si>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</si>
  <si>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</si>
  <si>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ΚΙΛΚΙΣ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</si>
  <si>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</si>
  <si>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</si>
  <si>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</si>
  <si>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</si>
  <si>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</si>
  <si>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</si>
  <si>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</si>
  <si>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</si>
  <si>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</si>
  <si>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</si>
  <si>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</si>
  <si>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</si>
  <si>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</si>
  <si>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</si>
  <si>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</si>
  <si>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</si>
  <si>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</si>
  <si>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</si>
  <si>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</si>
  <si>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</si>
  <si>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</si>
  <si>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</si>
  <si>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</si>
  <si>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</si>
  <si>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</si>
  <si>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ΣΥΝΟΛΟ ΧΩΡΑΣ</t>
  </si>
  <si>
    <t>ΤΜΗΜΑΤΑ</t>
  </si>
  <si>
    <t>ΜΑΘΗΤΕΣ</t>
  </si>
  <si>
    <t>ΗΜΕΡΗΣΙΑ  ΓΥΜΝΑΣΙΑ</t>
  </si>
  <si>
    <t>ΣΥΝΟΛΟ ΓΥΜΝΑΣΙΩΝ</t>
  </si>
  <si>
    <t>ΚΟΖΑΝΗΣ</t>
  </si>
  <si>
    <t>ΔΙΔΑΣΚΟΝΤΕΣ</t>
  </si>
  <si>
    <t>ΑΙΤΩΛΟΑΚΑΡΝΑΝΙΑΣ</t>
  </si>
  <si>
    <t>ΔΩΔΕΚΑΝΗΣΟΥ</t>
  </si>
  <si>
    <t>ΚΕΦΑΛΛΗΝΙΑΣ</t>
  </si>
  <si>
    <t>ΑΝΑΤΟΛΙΚΗΣ ΑΤΤΙΚΗΣ</t>
  </si>
  <si>
    <t>ΔΥΤΙΚΗΣ ΑΤΤΙΚΗΣ</t>
  </si>
  <si>
    <t>ΠΕΙΡΑΙΩΣ</t>
  </si>
  <si>
    <t>ΣΥΝΟΛΟ ΑΤΤΙΚΗΣ</t>
  </si>
  <si>
    <t xml:space="preserve">  ΔΕΥΤΕΡΟΒΑΘΜΙΑ ΕΚΠΑΙΔΕΥΣΗ</t>
  </si>
  <si>
    <t>ΗΜΕΡΗΣΙΑ ΓΕΝΙΚΑ ΛΥΚΕΙΑ</t>
  </si>
  <si>
    <t xml:space="preserve">ΣΥΝΟΛΟ ΓΕΝΙΚΩΝ ΛΥΚΕΙΩΝ </t>
  </si>
  <si>
    <t>ΗΜΑΘΙΑΣ</t>
  </si>
  <si>
    <t>ΣΥΝΟΛΟ ΕΛΛΑΔΟΣ</t>
  </si>
  <si>
    <t>ΗΜΕΡΗΣΙΑ  ΕΠΑΛ</t>
  </si>
  <si>
    <t>ΣΥΝΟΛΟ  ΕΠΑΛ</t>
  </si>
  <si>
    <t>ΔΗΜΟΣΙΑ  ΓΥΜΝΑΣΙΑ, ΣΧΟΛΙΚΟ ΕΤΟΣ 2014-2015</t>
  </si>
  <si>
    <t>ΑΝ. ΘΕΣΣΑΛΟΝΙΚΗΣ</t>
  </si>
  <si>
    <t>ΔΥΤ.ΘΕΣΣΑΛΟΝΙΚΗΣ</t>
  </si>
  <si>
    <t>ΔΥΤ. ΘΕΣΣΑΛΟΝΙΚΗΣ</t>
  </si>
  <si>
    <t>ΔΗΜΟΣΙΑ  ΕΠΑΛ, ΣΧΟΛΙΚΟ ΕΤΟΣ 2014-2015</t>
  </si>
  <si>
    <t>ΔΗΜΟΣΙΑ  ΛΥΚΕΙΑ, ΣΧΟΛΙΚΟ ΕΤΟΣ 2014-2015</t>
  </si>
  <si>
    <t>Α΄ ΑΘΗΝΩΝ</t>
  </si>
  <si>
    <t>Γ΄ ΑΘΗΝΩΝ</t>
  </si>
  <si>
    <t>Δ΄ ΑΘΗΝΩΝ</t>
  </si>
  <si>
    <t>Β΄ ΑΘΗΝΩΝ</t>
  </si>
  <si>
    <t>ΓΥΜΝΑΣΙΑ ΜΕ ΛΥΚΕΙΑΚΕΣ ΤΑΞΕΙΣ</t>
  </si>
  <si>
    <t>ΛΥΚΕΙΑ</t>
  </si>
  <si>
    <t>ΕΣΠΕΡΙΝΑ ΓΕΝΙΚΑ ΛΥΚΕΙΑ</t>
  </si>
  <si>
    <t>ΑΝΑΤ. ΘΕΣ/ΝΙΚΗΣ</t>
  </si>
  <si>
    <t>ΝΟΜΟΣ</t>
  </si>
  <si>
    <t>ΕΣΠΕΡΙΝΑ ΓΥΜΝΑΣΙΑ</t>
  </si>
  <si>
    <t>ΕΣΠΕΡΙΝΑ  ΕΠΑΛ</t>
  </si>
  <si>
    <t>ΠΙΝΑΚΑΣ 1</t>
  </si>
  <si>
    <t>ΠΙΝΑΚΑΣ 3</t>
  </si>
  <si>
    <t>ΠΙΝΑΚΑΣ 2</t>
  </si>
  <si>
    <t>ΓΥΜΝΑΣΙΑ</t>
  </si>
  <si>
    <t>ΕΠΑΛ</t>
  </si>
  <si>
    <r>
      <t xml:space="preserve">ΣΧΟΛΙΚΕΣ ΜΟΝΑΔΕΣ ΚΑΙ ΤΜΗΜΑΤΑ, ΣΧΟΛΙΚΟΣ ΠΛΗΘΥΣΜΟΣ ΚΑΙ ΔΙΔΑΚΤΙΚΟ ΠΡΟΣΩΠΙΚΟ </t>
    </r>
    <r>
      <rPr>
        <b/>
        <sz val="12"/>
        <color rgb="FFFF0000"/>
        <rFont val="Arial Greek"/>
        <charset val="161"/>
      </rPr>
      <t>ΚΑΤΑ</t>
    </r>
    <r>
      <rPr>
        <b/>
        <sz val="12"/>
        <rFont val="Arial Greek"/>
        <charset val="161"/>
      </rPr>
      <t xml:space="preserve"> ΝΟΜΟ</t>
    </r>
  </si>
  <si>
    <t>ΣΧΟΛΙΚΕΣ ΜΟΝΑΔΕΣ ΚΑΙ ΤΜΗΜΑΤΑ, ΣΧΟΛΙΚΟΣ ΠΛΗΘΥΣΜΟΣ ΚΑΙ ΔΙΔΑΚΤΙΚΟ ΠΡΟΣΩΠΙΚΟ ΚΑΤΑ ΝΟΜΟ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</si>
</sst>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8"/>
      <name val="Arial Greek"/>
      <charset val="161"/>
    </font>
    <font>
      <b/>
      <sz val="12"/>
      <name val="Arial Greek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2"/>
      <color rgb="FFFF000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ill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9" xfId="0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19" xfId="0" applyFill="1" applyBorder="1" applyAlignment="1">
      <alignment horizontal="right"/>
    </xf>
    <xf numFmtId="0" fontId="0" fillId="0" borderId="15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0" xfId="0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5" xfId="0" applyNumberForma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Fill="1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/>
    </xf>
    <xf numFmtId="0" fontId="0" fillId="0" borderId="33" xfId="0" applyFill="1" applyBorder="1" applyAlignment="1">
      <alignment horizontal="right" vertical="center"/>
    </xf>
    <xf numFmtId="0" fontId="0" fillId="0" borderId="34" xfId="0" applyBorder="1" applyAlignment="1">
      <alignment horizontal="right"/>
    </xf>
    <xf numFmtId="0" fontId="0" fillId="0" borderId="29" xfId="0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right"/>
    </xf>
    <xf numFmtId="0" fontId="7" fillId="0" borderId="7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37" xfId="0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12" xfId="0" applyFill="1" applyBorder="1" applyAlignment="1">
      <alignment horizontal="right"/>
    </xf>
    <xf numFmtId="0" fontId="1" fillId="0" borderId="40" xfId="0" applyFont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4" xfId="0" applyFont="1" applyBorder="1" applyAlignment="1">
      <alignment horizontal="right"/>
    </xf>
    <xf numFmtId="0" fontId="1" fillId="0" borderId="31" xfId="0" applyFont="1" applyBorder="1" applyAlignment="1">
      <alignment horizontal="right" vertical="center"/>
    </xf>
    <xf numFmtId="0" fontId="1" fillId="0" borderId="31" xfId="0" applyFont="1" applyFill="1" applyBorder="1" applyAlignment="1">
      <alignment horizontal="right" vertical="center"/>
    </xf>
    <xf numFmtId="0" fontId="1" fillId="0" borderId="31" xfId="0" applyFont="1" applyBorder="1" applyAlignment="1">
      <alignment horizontal="right"/>
    </xf>
    <xf numFmtId="0" fontId="1" fillId="0" borderId="40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right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right" vertical="center"/>
    </xf>
    <xf numFmtId="0" fontId="1" fillId="2" borderId="33" xfId="0" applyFont="1" applyFill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opLeftCell="A4" zoomScale="80" zoomScaleNormal="80" workbookViewId="0">
      <selection activeCell="K71" sqref="K71"/>
    </sheetView>
  </sheetViews>
  <sheetFormatPr defaultRowHeight="14.1" customHeight="1"/>
  <cols>
    <col min="1" max="1" width="7.85546875" customWidth="1"/>
    <col min="2" max="2" width="18.5703125" customWidth="1"/>
    <col min="3" max="3" width="8" bestFit="1" customWidth="1"/>
    <col min="4" max="4" width="9" style="8" customWidth="1"/>
    <col min="5" max="5" width="8.7109375" bestFit="1" customWidth="1"/>
    <col min="6" max="6" width="12.28515625" style="1" bestFit="1" customWidth="1"/>
    <col min="7" max="7" width="8" bestFit="1" customWidth="1"/>
    <col min="8" max="8" width="9.28515625" customWidth="1"/>
    <col min="9" max="9" width="8.7109375" bestFit="1" customWidth="1"/>
    <col min="10" max="10" width="12.28515625" bestFit="1" customWidth="1"/>
    <col min="11" max="11" width="8" bestFit="1" customWidth="1"/>
    <col min="12" max="12" width="8.7109375" customWidth="1"/>
    <col min="13" max="13" width="8.7109375" bestFit="1" customWidth="1"/>
    <col min="14" max="14" width="12.28515625" bestFit="1" customWidth="1"/>
  </cols>
  <sheetData>
    <row r="1" spans="1:14" ht="20.25" customHeight="1">
      <c r="A1" s="119" t="s">
        <v>84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8.75" customHeight="1">
      <c r="A2" s="119" t="s">
        <v>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6.5" customHeight="1">
      <c r="A3" s="120" t="s">
        <v>67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18" customHeight="1" thickBot="1">
      <c r="A4" s="121" t="s">
        <v>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ht="14.1" customHeight="1" thickBot="1">
      <c r="A5" s="127" t="s">
        <v>0</v>
      </c>
      <c r="B5" s="125" t="s">
        <v>81</v>
      </c>
      <c r="C5" s="122" t="s">
        <v>49</v>
      </c>
      <c r="D5" s="123"/>
      <c r="E5" s="123"/>
      <c r="F5" s="124"/>
      <c r="G5" s="122" t="s">
        <v>82</v>
      </c>
      <c r="H5" s="123"/>
      <c r="I5" s="123"/>
      <c r="J5" s="124"/>
      <c r="K5" s="122" t="s">
        <v>50</v>
      </c>
      <c r="L5" s="123"/>
      <c r="M5" s="123"/>
      <c r="N5" s="124"/>
    </row>
    <row r="6" spans="1:14" ht="17.25" customHeight="1" thickBot="1">
      <c r="A6" s="128"/>
      <c r="B6" s="126"/>
      <c r="C6" s="12" t="s">
        <v>87</v>
      </c>
      <c r="D6" s="26" t="s">
        <v>47</v>
      </c>
      <c r="E6" s="12" t="s">
        <v>48</v>
      </c>
      <c r="F6" s="12" t="s">
        <v>52</v>
      </c>
      <c r="G6" s="12" t="s">
        <v>87</v>
      </c>
      <c r="H6" s="12" t="s">
        <v>47</v>
      </c>
      <c r="I6" s="12" t="s">
        <v>48</v>
      </c>
      <c r="J6" s="12" t="s">
        <v>52</v>
      </c>
      <c r="K6" s="12" t="s">
        <v>87</v>
      </c>
      <c r="L6" s="12" t="s">
        <v>47</v>
      </c>
      <c r="M6" s="12" t="s">
        <v>48</v>
      </c>
      <c r="N6" s="12" t="s">
        <v>52</v>
      </c>
    </row>
    <row r="7" spans="1:14" s="3" customFormat="1" ht="15.95" customHeight="1">
      <c r="A7" s="5">
        <v>1</v>
      </c>
      <c r="B7" s="9" t="s">
        <v>53</v>
      </c>
      <c r="C7" s="59">
        <v>41</v>
      </c>
      <c r="D7" s="60">
        <v>324</v>
      </c>
      <c r="E7" s="61">
        <v>6554</v>
      </c>
      <c r="F7" s="28">
        <v>775</v>
      </c>
      <c r="G7" s="62">
        <v>2</v>
      </c>
      <c r="H7" s="61">
        <v>6</v>
      </c>
      <c r="I7" s="61">
        <v>105</v>
      </c>
      <c r="J7" s="28">
        <v>24</v>
      </c>
      <c r="K7" s="62">
        <f>SUM(C7,G7)</f>
        <v>43</v>
      </c>
      <c r="L7" s="61">
        <f t="shared" ref="L7:N22" si="0">SUM(D7,H7)</f>
        <v>330</v>
      </c>
      <c r="M7" s="61">
        <f t="shared" si="0"/>
        <v>6659</v>
      </c>
      <c r="N7" s="61">
        <f t="shared" si="0"/>
        <v>799</v>
      </c>
    </row>
    <row r="8" spans="1:14" s="3" customFormat="1" ht="15.95" customHeight="1">
      <c r="A8" s="6">
        <v>2</v>
      </c>
      <c r="B8" s="10" t="s">
        <v>1</v>
      </c>
      <c r="C8" s="63">
        <v>14</v>
      </c>
      <c r="D8" s="36">
        <v>122</v>
      </c>
      <c r="E8" s="27">
        <v>2786</v>
      </c>
      <c r="F8" s="29">
        <v>300</v>
      </c>
      <c r="G8" s="64">
        <v>0</v>
      </c>
      <c r="H8" s="27">
        <v>0</v>
      </c>
      <c r="I8" s="27">
        <v>0</v>
      </c>
      <c r="J8" s="27">
        <v>0</v>
      </c>
      <c r="K8" s="34">
        <f t="shared" ref="K8:K57" si="1">SUM(C8,G8)</f>
        <v>14</v>
      </c>
      <c r="L8" s="27">
        <f t="shared" si="0"/>
        <v>122</v>
      </c>
      <c r="M8" s="27">
        <f t="shared" si="0"/>
        <v>2786</v>
      </c>
      <c r="N8" s="27">
        <f t="shared" si="0"/>
        <v>300</v>
      </c>
    </row>
    <row r="9" spans="1:14" s="3" customFormat="1" ht="15.95" customHeight="1">
      <c r="A9" s="6">
        <v>3</v>
      </c>
      <c r="B9" s="10" t="s">
        <v>2</v>
      </c>
      <c r="C9" s="63">
        <v>15</v>
      </c>
      <c r="D9" s="36">
        <v>104</v>
      </c>
      <c r="E9" s="27">
        <v>2130</v>
      </c>
      <c r="F9" s="29">
        <v>249</v>
      </c>
      <c r="G9" s="65">
        <v>0</v>
      </c>
      <c r="H9" s="27">
        <v>0</v>
      </c>
      <c r="I9" s="27">
        <v>0</v>
      </c>
      <c r="J9" s="27">
        <v>0</v>
      </c>
      <c r="K9" s="34">
        <f t="shared" si="1"/>
        <v>15</v>
      </c>
      <c r="L9" s="27">
        <f t="shared" si="0"/>
        <v>104</v>
      </c>
      <c r="M9" s="27">
        <f t="shared" si="0"/>
        <v>2130</v>
      </c>
      <c r="N9" s="27">
        <f t="shared" si="0"/>
        <v>249</v>
      </c>
    </row>
    <row r="10" spans="1:14" s="3" customFormat="1" ht="15.95" customHeight="1">
      <c r="A10" s="6">
        <v>4</v>
      </c>
      <c r="B10" s="10" t="s">
        <v>3</v>
      </c>
      <c r="C10" s="63">
        <v>17</v>
      </c>
      <c r="D10" s="36">
        <v>93</v>
      </c>
      <c r="E10" s="27">
        <v>1709</v>
      </c>
      <c r="F10" s="29">
        <v>259</v>
      </c>
      <c r="G10" s="34">
        <v>1</v>
      </c>
      <c r="H10" s="27">
        <v>3</v>
      </c>
      <c r="I10" s="27">
        <v>28</v>
      </c>
      <c r="J10" s="29">
        <v>8</v>
      </c>
      <c r="K10" s="34">
        <f t="shared" si="1"/>
        <v>18</v>
      </c>
      <c r="L10" s="27">
        <f t="shared" si="0"/>
        <v>96</v>
      </c>
      <c r="M10" s="27">
        <f t="shared" si="0"/>
        <v>1737</v>
      </c>
      <c r="N10" s="27">
        <f t="shared" si="0"/>
        <v>267</v>
      </c>
    </row>
    <row r="11" spans="1:14" s="3" customFormat="1" ht="15.95" customHeight="1">
      <c r="A11" s="6">
        <v>5</v>
      </c>
      <c r="B11" s="10" t="s">
        <v>4</v>
      </c>
      <c r="C11" s="63">
        <v>57</v>
      </c>
      <c r="D11" s="36">
        <v>434</v>
      </c>
      <c r="E11" s="27">
        <v>8862</v>
      </c>
      <c r="F11" s="29">
        <v>1067</v>
      </c>
      <c r="G11" s="34">
        <v>3</v>
      </c>
      <c r="H11" s="27">
        <v>13</v>
      </c>
      <c r="I11" s="27">
        <v>250</v>
      </c>
      <c r="J11" s="29">
        <v>24</v>
      </c>
      <c r="K11" s="34">
        <f t="shared" si="1"/>
        <v>60</v>
      </c>
      <c r="L11" s="27">
        <f t="shared" si="0"/>
        <v>447</v>
      </c>
      <c r="M11" s="27">
        <f t="shared" si="0"/>
        <v>9112</v>
      </c>
      <c r="N11" s="27">
        <f t="shared" si="0"/>
        <v>1091</v>
      </c>
    </row>
    <row r="12" spans="1:14" s="3" customFormat="1" ht="15.95" customHeight="1">
      <c r="A12" s="6">
        <v>6</v>
      </c>
      <c r="B12" s="10" t="s">
        <v>5</v>
      </c>
      <c r="C12" s="63">
        <v>27</v>
      </c>
      <c r="D12" s="36">
        <v>169</v>
      </c>
      <c r="E12" s="27">
        <v>3334</v>
      </c>
      <c r="F12" s="29">
        <v>420</v>
      </c>
      <c r="G12" s="34">
        <v>2</v>
      </c>
      <c r="H12" s="27">
        <v>6</v>
      </c>
      <c r="I12" s="27">
        <v>45</v>
      </c>
      <c r="J12" s="29">
        <v>25</v>
      </c>
      <c r="K12" s="34">
        <f t="shared" si="1"/>
        <v>29</v>
      </c>
      <c r="L12" s="27">
        <f t="shared" si="0"/>
        <v>175</v>
      </c>
      <c r="M12" s="27">
        <f t="shared" si="0"/>
        <v>3379</v>
      </c>
      <c r="N12" s="27">
        <f t="shared" si="0"/>
        <v>445</v>
      </c>
    </row>
    <row r="13" spans="1:14" s="3" customFormat="1" ht="15.95" customHeight="1">
      <c r="A13" s="6">
        <v>7</v>
      </c>
      <c r="B13" s="10" t="s">
        <v>6</v>
      </c>
      <c r="C13" s="63">
        <v>5</v>
      </c>
      <c r="D13" s="36">
        <v>40</v>
      </c>
      <c r="E13" s="27">
        <v>772</v>
      </c>
      <c r="F13" s="29">
        <v>96</v>
      </c>
      <c r="G13" s="35">
        <v>0</v>
      </c>
      <c r="H13" s="27">
        <v>0</v>
      </c>
      <c r="I13" s="27">
        <v>0</v>
      </c>
      <c r="J13" s="27">
        <v>0</v>
      </c>
      <c r="K13" s="34">
        <f t="shared" si="1"/>
        <v>5</v>
      </c>
      <c r="L13" s="27">
        <f t="shared" si="0"/>
        <v>40</v>
      </c>
      <c r="M13" s="27">
        <f t="shared" si="0"/>
        <v>772</v>
      </c>
      <c r="N13" s="27">
        <f t="shared" si="0"/>
        <v>96</v>
      </c>
    </row>
    <row r="14" spans="1:14" s="3" customFormat="1" ht="15.95" customHeight="1">
      <c r="A14" s="6">
        <v>8</v>
      </c>
      <c r="B14" s="10" t="s">
        <v>7</v>
      </c>
      <c r="C14" s="63">
        <v>17</v>
      </c>
      <c r="D14" s="36">
        <v>133</v>
      </c>
      <c r="E14" s="27">
        <v>2749</v>
      </c>
      <c r="F14" s="29">
        <v>354</v>
      </c>
      <c r="G14" s="34">
        <v>1</v>
      </c>
      <c r="H14" s="27">
        <v>3</v>
      </c>
      <c r="I14" s="27">
        <v>35</v>
      </c>
      <c r="J14" s="29">
        <v>6</v>
      </c>
      <c r="K14" s="34">
        <f t="shared" si="1"/>
        <v>18</v>
      </c>
      <c r="L14" s="27">
        <f t="shared" si="0"/>
        <v>136</v>
      </c>
      <c r="M14" s="27">
        <f t="shared" si="0"/>
        <v>2784</v>
      </c>
      <c r="N14" s="27">
        <f t="shared" si="0"/>
        <v>360</v>
      </c>
    </row>
    <row r="15" spans="1:14" s="3" customFormat="1" ht="15.95" customHeight="1">
      <c r="A15" s="6">
        <v>9</v>
      </c>
      <c r="B15" s="10" t="s">
        <v>54</v>
      </c>
      <c r="C15" s="63">
        <v>41</v>
      </c>
      <c r="D15" s="36">
        <v>316</v>
      </c>
      <c r="E15" s="27">
        <v>6383</v>
      </c>
      <c r="F15" s="29">
        <v>855</v>
      </c>
      <c r="G15" s="34">
        <v>5</v>
      </c>
      <c r="H15" s="27">
        <v>16</v>
      </c>
      <c r="I15" s="27">
        <v>213</v>
      </c>
      <c r="J15" s="29">
        <v>45</v>
      </c>
      <c r="K15" s="34">
        <f t="shared" si="1"/>
        <v>46</v>
      </c>
      <c r="L15" s="27">
        <f t="shared" si="0"/>
        <v>332</v>
      </c>
      <c r="M15" s="27">
        <f t="shared" si="0"/>
        <v>6596</v>
      </c>
      <c r="N15" s="27">
        <f t="shared" si="0"/>
        <v>900</v>
      </c>
    </row>
    <row r="16" spans="1:14" s="3" customFormat="1" ht="15.95" customHeight="1">
      <c r="A16" s="6">
        <v>10</v>
      </c>
      <c r="B16" s="10" t="s">
        <v>8</v>
      </c>
      <c r="C16" s="63">
        <v>22</v>
      </c>
      <c r="D16" s="36">
        <v>168</v>
      </c>
      <c r="E16" s="27">
        <v>3765</v>
      </c>
      <c r="F16" s="29">
        <v>381</v>
      </c>
      <c r="G16" s="34">
        <v>2</v>
      </c>
      <c r="H16" s="27">
        <v>6</v>
      </c>
      <c r="I16" s="27">
        <v>84</v>
      </c>
      <c r="J16" s="29">
        <v>7</v>
      </c>
      <c r="K16" s="34">
        <f t="shared" si="1"/>
        <v>24</v>
      </c>
      <c r="L16" s="27">
        <f t="shared" si="0"/>
        <v>174</v>
      </c>
      <c r="M16" s="27">
        <f t="shared" si="0"/>
        <v>3849</v>
      </c>
      <c r="N16" s="27">
        <f t="shared" si="0"/>
        <v>388</v>
      </c>
    </row>
    <row r="17" spans="1:14" s="3" customFormat="1" ht="15.95" customHeight="1">
      <c r="A17" s="6">
        <v>11</v>
      </c>
      <c r="B17" s="10" t="s">
        <v>9</v>
      </c>
      <c r="C17" s="63">
        <v>38</v>
      </c>
      <c r="D17" s="36">
        <v>293</v>
      </c>
      <c r="E17" s="27">
        <v>5992</v>
      </c>
      <c r="F17" s="29">
        <v>625</v>
      </c>
      <c r="G17" s="37">
        <v>1</v>
      </c>
      <c r="H17" s="36">
        <v>9</v>
      </c>
      <c r="I17" s="36">
        <v>199</v>
      </c>
      <c r="J17" s="29">
        <v>14</v>
      </c>
      <c r="K17" s="34">
        <f t="shared" si="1"/>
        <v>39</v>
      </c>
      <c r="L17" s="27">
        <f t="shared" si="0"/>
        <v>302</v>
      </c>
      <c r="M17" s="27">
        <f t="shared" si="0"/>
        <v>6191</v>
      </c>
      <c r="N17" s="27">
        <f t="shared" si="0"/>
        <v>639</v>
      </c>
    </row>
    <row r="18" spans="1:14" s="3" customFormat="1" ht="15.95" customHeight="1">
      <c r="A18" s="6">
        <v>12</v>
      </c>
      <c r="B18" s="10" t="s">
        <v>10</v>
      </c>
      <c r="C18" s="63">
        <v>8</v>
      </c>
      <c r="D18" s="36">
        <v>32</v>
      </c>
      <c r="E18" s="27">
        <v>407</v>
      </c>
      <c r="F18" s="29">
        <v>103</v>
      </c>
      <c r="G18" s="35">
        <v>0</v>
      </c>
      <c r="H18" s="27">
        <v>0</v>
      </c>
      <c r="I18" s="27">
        <v>0</v>
      </c>
      <c r="J18" s="27">
        <v>0</v>
      </c>
      <c r="K18" s="34">
        <f t="shared" si="1"/>
        <v>8</v>
      </c>
      <c r="L18" s="27">
        <f t="shared" si="0"/>
        <v>32</v>
      </c>
      <c r="M18" s="27">
        <f t="shared" si="0"/>
        <v>407</v>
      </c>
      <c r="N18" s="27">
        <f t="shared" si="0"/>
        <v>103</v>
      </c>
    </row>
    <row r="19" spans="1:14" s="3" customFormat="1" ht="15.95" customHeight="1">
      <c r="A19" s="6">
        <v>13</v>
      </c>
      <c r="B19" s="10" t="s">
        <v>11</v>
      </c>
      <c r="C19" s="63">
        <v>9</v>
      </c>
      <c r="D19" s="36">
        <v>67</v>
      </c>
      <c r="E19" s="27">
        <v>1370</v>
      </c>
      <c r="F19" s="29">
        <v>182</v>
      </c>
      <c r="G19" s="34">
        <v>1</v>
      </c>
      <c r="H19" s="27">
        <v>3</v>
      </c>
      <c r="I19" s="27">
        <v>40</v>
      </c>
      <c r="J19" s="29">
        <v>15</v>
      </c>
      <c r="K19" s="34">
        <f t="shared" si="1"/>
        <v>10</v>
      </c>
      <c r="L19" s="27">
        <f t="shared" si="0"/>
        <v>70</v>
      </c>
      <c r="M19" s="27">
        <f t="shared" si="0"/>
        <v>1410</v>
      </c>
      <c r="N19" s="27">
        <f t="shared" si="0"/>
        <v>197</v>
      </c>
    </row>
    <row r="20" spans="1:14" s="3" customFormat="1" ht="15.95" customHeight="1">
      <c r="A20" s="6">
        <v>14</v>
      </c>
      <c r="B20" s="10" t="s">
        <v>12</v>
      </c>
      <c r="C20" s="63">
        <v>35</v>
      </c>
      <c r="D20" s="36">
        <v>228</v>
      </c>
      <c r="E20" s="27">
        <v>4176</v>
      </c>
      <c r="F20" s="29">
        <v>550</v>
      </c>
      <c r="G20" s="34">
        <v>2</v>
      </c>
      <c r="H20" s="27">
        <v>6</v>
      </c>
      <c r="I20" s="27">
        <v>98</v>
      </c>
      <c r="J20" s="29">
        <v>29</v>
      </c>
      <c r="K20" s="34">
        <f t="shared" si="1"/>
        <v>37</v>
      </c>
      <c r="L20" s="27">
        <f t="shared" si="0"/>
        <v>234</v>
      </c>
      <c r="M20" s="27">
        <f t="shared" si="0"/>
        <v>4274</v>
      </c>
      <c r="N20" s="27">
        <f t="shared" si="0"/>
        <v>579</v>
      </c>
    </row>
    <row r="21" spans="1:14" s="3" customFormat="1" ht="15.95" customHeight="1">
      <c r="A21" s="6">
        <v>15</v>
      </c>
      <c r="B21" s="10" t="s">
        <v>63</v>
      </c>
      <c r="C21" s="63">
        <v>23</v>
      </c>
      <c r="D21" s="36">
        <v>202</v>
      </c>
      <c r="E21" s="27">
        <v>4595</v>
      </c>
      <c r="F21" s="29">
        <v>488</v>
      </c>
      <c r="G21" s="34">
        <v>1</v>
      </c>
      <c r="H21" s="27">
        <v>5</v>
      </c>
      <c r="I21" s="27">
        <v>114</v>
      </c>
      <c r="J21" s="29">
        <v>9</v>
      </c>
      <c r="K21" s="34">
        <f t="shared" si="1"/>
        <v>24</v>
      </c>
      <c r="L21" s="27">
        <f t="shared" si="0"/>
        <v>207</v>
      </c>
      <c r="M21" s="27">
        <f t="shared" si="0"/>
        <v>4709</v>
      </c>
      <c r="N21" s="27">
        <f t="shared" si="0"/>
        <v>497</v>
      </c>
    </row>
    <row r="22" spans="1:14" s="3" customFormat="1" ht="15.95" customHeight="1">
      <c r="A22" s="6">
        <v>16</v>
      </c>
      <c r="B22" s="10" t="s">
        <v>13</v>
      </c>
      <c r="C22" s="63">
        <v>46</v>
      </c>
      <c r="D22" s="36">
        <v>455</v>
      </c>
      <c r="E22" s="27">
        <v>10307</v>
      </c>
      <c r="F22" s="29">
        <v>998</v>
      </c>
      <c r="G22" s="37">
        <v>2</v>
      </c>
      <c r="H22" s="36">
        <v>12</v>
      </c>
      <c r="I22" s="36">
        <v>224</v>
      </c>
      <c r="J22" s="29">
        <v>22</v>
      </c>
      <c r="K22" s="34">
        <f t="shared" si="1"/>
        <v>48</v>
      </c>
      <c r="L22" s="27">
        <f t="shared" si="0"/>
        <v>467</v>
      </c>
      <c r="M22" s="27">
        <f t="shared" si="0"/>
        <v>10531</v>
      </c>
      <c r="N22" s="27">
        <f t="shared" si="0"/>
        <v>1020</v>
      </c>
    </row>
    <row r="23" spans="1:14" s="3" customFormat="1" ht="15.95" customHeight="1">
      <c r="A23" s="6">
        <v>17</v>
      </c>
      <c r="B23" s="10" t="s">
        <v>14</v>
      </c>
      <c r="C23" s="63">
        <v>11</v>
      </c>
      <c r="D23" s="36">
        <v>68</v>
      </c>
      <c r="E23" s="27">
        <v>1258</v>
      </c>
      <c r="F23" s="29">
        <v>171</v>
      </c>
      <c r="G23" s="34">
        <v>1</v>
      </c>
      <c r="H23" s="27">
        <v>3</v>
      </c>
      <c r="I23" s="27">
        <v>19</v>
      </c>
      <c r="J23" s="29">
        <v>5</v>
      </c>
      <c r="K23" s="34">
        <f t="shared" si="1"/>
        <v>12</v>
      </c>
      <c r="L23" s="27">
        <f t="shared" ref="L23:L57" si="2">SUM(D23,H23)</f>
        <v>71</v>
      </c>
      <c r="M23" s="27">
        <f t="shared" ref="M23:M57" si="3">SUM(E23,I23)</f>
        <v>1277</v>
      </c>
      <c r="N23" s="27">
        <f t="shared" ref="N23:N57" si="4">SUM(F23,J23)</f>
        <v>176</v>
      </c>
    </row>
    <row r="24" spans="1:14" s="3" customFormat="1" ht="15.95" customHeight="1">
      <c r="A24" s="6">
        <v>18</v>
      </c>
      <c r="B24" s="10" t="s">
        <v>68</v>
      </c>
      <c r="C24" s="63">
        <v>64</v>
      </c>
      <c r="D24" s="36">
        <v>629</v>
      </c>
      <c r="E24" s="27">
        <v>14122</v>
      </c>
      <c r="F24" s="29">
        <v>1460</v>
      </c>
      <c r="G24" s="34">
        <v>1</v>
      </c>
      <c r="H24" s="27">
        <v>6</v>
      </c>
      <c r="I24" s="27">
        <v>124</v>
      </c>
      <c r="J24" s="29">
        <v>9</v>
      </c>
      <c r="K24" s="34">
        <f t="shared" si="1"/>
        <v>65</v>
      </c>
      <c r="L24" s="27">
        <f t="shared" si="2"/>
        <v>635</v>
      </c>
      <c r="M24" s="27">
        <f t="shared" si="3"/>
        <v>14246</v>
      </c>
      <c r="N24" s="27">
        <f t="shared" si="4"/>
        <v>1469</v>
      </c>
    </row>
    <row r="25" spans="1:14" s="3" customFormat="1" ht="15.95" customHeight="1">
      <c r="A25" s="6">
        <v>19</v>
      </c>
      <c r="B25" s="10" t="s">
        <v>69</v>
      </c>
      <c r="C25" s="63">
        <v>76</v>
      </c>
      <c r="D25" s="36">
        <v>745</v>
      </c>
      <c r="E25" s="27">
        <v>16715</v>
      </c>
      <c r="F25" s="29">
        <v>1640</v>
      </c>
      <c r="G25" s="34">
        <v>1</v>
      </c>
      <c r="H25" s="27">
        <v>6</v>
      </c>
      <c r="I25" s="27">
        <v>116</v>
      </c>
      <c r="J25" s="29">
        <v>10</v>
      </c>
      <c r="K25" s="34">
        <f t="shared" ref="K25" si="5">SUM(C25,G25)</f>
        <v>77</v>
      </c>
      <c r="L25" s="27">
        <f t="shared" ref="L25" si="6">SUM(D25,H25)</f>
        <v>751</v>
      </c>
      <c r="M25" s="27">
        <f t="shared" ref="M25" si="7">SUM(E25,I25)</f>
        <v>16831</v>
      </c>
      <c r="N25" s="27">
        <f t="shared" ref="N25" si="8">SUM(F25,J25)</f>
        <v>1650</v>
      </c>
    </row>
    <row r="26" spans="1:14" s="3" customFormat="1" ht="15.95" customHeight="1">
      <c r="A26" s="6">
        <v>20</v>
      </c>
      <c r="B26" s="10" t="s">
        <v>15</v>
      </c>
      <c r="C26" s="63">
        <v>36</v>
      </c>
      <c r="D26" s="36">
        <v>217</v>
      </c>
      <c r="E26" s="27">
        <v>3955</v>
      </c>
      <c r="F26" s="29">
        <v>571</v>
      </c>
      <c r="G26" s="34">
        <v>1</v>
      </c>
      <c r="H26" s="27">
        <v>3</v>
      </c>
      <c r="I26" s="27">
        <v>22</v>
      </c>
      <c r="J26" s="29">
        <v>7</v>
      </c>
      <c r="K26" s="34">
        <f t="shared" si="1"/>
        <v>37</v>
      </c>
      <c r="L26" s="27">
        <f t="shared" si="2"/>
        <v>220</v>
      </c>
      <c r="M26" s="27">
        <f t="shared" si="3"/>
        <v>3977</v>
      </c>
      <c r="N26" s="27">
        <f t="shared" si="4"/>
        <v>578</v>
      </c>
    </row>
    <row r="27" spans="1:14" s="3" customFormat="1" ht="15.95" customHeight="1">
      <c r="A27" s="6">
        <v>21</v>
      </c>
      <c r="B27" s="10" t="s">
        <v>16</v>
      </c>
      <c r="C27" s="63">
        <v>21</v>
      </c>
      <c r="D27" s="36">
        <v>192</v>
      </c>
      <c r="E27" s="27">
        <v>4023</v>
      </c>
      <c r="F27" s="29">
        <v>446</v>
      </c>
      <c r="G27" s="34">
        <v>1</v>
      </c>
      <c r="H27" s="27">
        <v>4</v>
      </c>
      <c r="I27" s="27">
        <v>73</v>
      </c>
      <c r="J27" s="29">
        <v>7</v>
      </c>
      <c r="K27" s="34">
        <f t="shared" si="1"/>
        <v>22</v>
      </c>
      <c r="L27" s="27">
        <f t="shared" si="2"/>
        <v>196</v>
      </c>
      <c r="M27" s="27">
        <f t="shared" si="3"/>
        <v>4096</v>
      </c>
      <c r="N27" s="27">
        <f t="shared" si="4"/>
        <v>453</v>
      </c>
    </row>
    <row r="28" spans="1:14" s="3" customFormat="1" ht="15.95" customHeight="1">
      <c r="A28" s="6">
        <v>22</v>
      </c>
      <c r="B28" s="10" t="s">
        <v>17</v>
      </c>
      <c r="C28" s="63">
        <v>18</v>
      </c>
      <c r="D28" s="36">
        <v>135</v>
      </c>
      <c r="E28" s="27">
        <v>2934</v>
      </c>
      <c r="F28" s="29">
        <v>389</v>
      </c>
      <c r="G28" s="34">
        <v>1</v>
      </c>
      <c r="H28" s="27">
        <v>3</v>
      </c>
      <c r="I28" s="27">
        <v>25</v>
      </c>
      <c r="J28" s="29">
        <v>14</v>
      </c>
      <c r="K28" s="34">
        <f t="shared" si="1"/>
        <v>19</v>
      </c>
      <c r="L28" s="27">
        <f t="shared" si="2"/>
        <v>138</v>
      </c>
      <c r="M28" s="27">
        <f t="shared" si="3"/>
        <v>2959</v>
      </c>
      <c r="N28" s="27">
        <f t="shared" si="4"/>
        <v>403</v>
      </c>
    </row>
    <row r="29" spans="1:14" s="3" customFormat="1" ht="15.95" customHeight="1">
      <c r="A29" s="6">
        <v>23</v>
      </c>
      <c r="B29" s="10" t="s">
        <v>18</v>
      </c>
      <c r="C29" s="63">
        <v>14</v>
      </c>
      <c r="D29" s="36">
        <v>71</v>
      </c>
      <c r="E29" s="27">
        <v>1281</v>
      </c>
      <c r="F29" s="29">
        <v>166</v>
      </c>
      <c r="G29" s="34">
        <v>1</v>
      </c>
      <c r="H29" s="27">
        <v>3</v>
      </c>
      <c r="I29" s="27">
        <v>28</v>
      </c>
      <c r="J29" s="29">
        <v>3</v>
      </c>
      <c r="K29" s="34">
        <f t="shared" si="1"/>
        <v>15</v>
      </c>
      <c r="L29" s="27">
        <f t="shared" si="2"/>
        <v>74</v>
      </c>
      <c r="M29" s="27">
        <f t="shared" si="3"/>
        <v>1309</v>
      </c>
      <c r="N29" s="27">
        <f t="shared" si="4"/>
        <v>169</v>
      </c>
    </row>
    <row r="30" spans="1:14" s="3" customFormat="1" ht="15.95" customHeight="1">
      <c r="A30" s="6">
        <v>24</v>
      </c>
      <c r="B30" s="10" t="s">
        <v>19</v>
      </c>
      <c r="C30" s="63">
        <v>21</v>
      </c>
      <c r="D30" s="36">
        <v>161</v>
      </c>
      <c r="E30" s="27">
        <v>3000</v>
      </c>
      <c r="F30" s="29">
        <v>470</v>
      </c>
      <c r="G30" s="34">
        <v>1</v>
      </c>
      <c r="H30" s="27">
        <v>5</v>
      </c>
      <c r="I30" s="27">
        <v>89</v>
      </c>
      <c r="J30" s="29">
        <v>11</v>
      </c>
      <c r="K30" s="34">
        <f t="shared" si="1"/>
        <v>22</v>
      </c>
      <c r="L30" s="27">
        <f t="shared" si="2"/>
        <v>166</v>
      </c>
      <c r="M30" s="27">
        <f t="shared" si="3"/>
        <v>3089</v>
      </c>
      <c r="N30" s="27">
        <f t="shared" si="4"/>
        <v>481</v>
      </c>
    </row>
    <row r="31" spans="1:14" s="3" customFormat="1" ht="15.95" customHeight="1">
      <c r="A31" s="6">
        <v>25</v>
      </c>
      <c r="B31" s="10" t="s">
        <v>55</v>
      </c>
      <c r="C31" s="63">
        <v>10</v>
      </c>
      <c r="D31" s="36">
        <v>64</v>
      </c>
      <c r="E31" s="27">
        <v>1121</v>
      </c>
      <c r="F31" s="29">
        <v>144</v>
      </c>
      <c r="G31" s="34">
        <v>1</v>
      </c>
      <c r="H31" s="27">
        <v>3</v>
      </c>
      <c r="I31" s="27">
        <v>34</v>
      </c>
      <c r="J31" s="29">
        <v>12</v>
      </c>
      <c r="K31" s="34">
        <f t="shared" si="1"/>
        <v>11</v>
      </c>
      <c r="L31" s="27">
        <f t="shared" si="2"/>
        <v>67</v>
      </c>
      <c r="M31" s="27">
        <f t="shared" si="3"/>
        <v>1155</v>
      </c>
      <c r="N31" s="27">
        <f t="shared" si="4"/>
        <v>156</v>
      </c>
    </row>
    <row r="32" spans="1:14" s="3" customFormat="1" ht="15.95" customHeight="1">
      <c r="A32" s="6">
        <v>26</v>
      </c>
      <c r="B32" s="10" t="s">
        <v>20</v>
      </c>
      <c r="C32" s="63">
        <v>15</v>
      </c>
      <c r="D32" s="36">
        <v>108</v>
      </c>
      <c r="E32" s="27">
        <v>2187</v>
      </c>
      <c r="F32" s="29">
        <v>242</v>
      </c>
      <c r="G32" s="34">
        <v>1</v>
      </c>
      <c r="H32" s="27">
        <v>3</v>
      </c>
      <c r="I32" s="27">
        <v>25</v>
      </c>
      <c r="J32" s="29">
        <v>9</v>
      </c>
      <c r="K32" s="34">
        <f t="shared" si="1"/>
        <v>16</v>
      </c>
      <c r="L32" s="27">
        <f t="shared" si="2"/>
        <v>111</v>
      </c>
      <c r="M32" s="27">
        <f t="shared" si="3"/>
        <v>2212</v>
      </c>
      <c r="N32" s="27">
        <f t="shared" si="4"/>
        <v>251</v>
      </c>
    </row>
    <row r="33" spans="1:14" s="3" customFormat="1" ht="15.95" customHeight="1">
      <c r="A33" s="6">
        <v>27</v>
      </c>
      <c r="B33" s="10" t="s">
        <v>51</v>
      </c>
      <c r="C33" s="63">
        <v>31</v>
      </c>
      <c r="D33" s="36">
        <v>232</v>
      </c>
      <c r="E33" s="27">
        <v>4577</v>
      </c>
      <c r="F33" s="29">
        <v>590</v>
      </c>
      <c r="G33" s="34">
        <v>1</v>
      </c>
      <c r="H33" s="27">
        <v>3</v>
      </c>
      <c r="I33" s="27">
        <v>30</v>
      </c>
      <c r="J33" s="29">
        <v>6</v>
      </c>
      <c r="K33" s="34">
        <f t="shared" si="1"/>
        <v>32</v>
      </c>
      <c r="L33" s="27">
        <f t="shared" si="2"/>
        <v>235</v>
      </c>
      <c r="M33" s="27">
        <f t="shared" si="3"/>
        <v>4607</v>
      </c>
      <c r="N33" s="27">
        <f t="shared" si="4"/>
        <v>596</v>
      </c>
    </row>
    <row r="34" spans="1:14" s="3" customFormat="1" ht="15.95" customHeight="1">
      <c r="A34" s="6">
        <v>28</v>
      </c>
      <c r="B34" s="10" t="s">
        <v>21</v>
      </c>
      <c r="C34" s="63">
        <v>26</v>
      </c>
      <c r="D34" s="36">
        <v>201</v>
      </c>
      <c r="E34" s="27">
        <v>4315</v>
      </c>
      <c r="F34" s="29">
        <v>503</v>
      </c>
      <c r="G34" s="34">
        <v>2</v>
      </c>
      <c r="H34" s="27">
        <v>7</v>
      </c>
      <c r="I34" s="27">
        <v>140</v>
      </c>
      <c r="J34" s="29">
        <v>13</v>
      </c>
      <c r="K34" s="34">
        <f t="shared" si="1"/>
        <v>28</v>
      </c>
      <c r="L34" s="27">
        <f t="shared" si="2"/>
        <v>208</v>
      </c>
      <c r="M34" s="27">
        <f t="shared" si="3"/>
        <v>4455</v>
      </c>
      <c r="N34" s="27">
        <f t="shared" si="4"/>
        <v>516</v>
      </c>
    </row>
    <row r="35" spans="1:14" s="3" customFormat="1" ht="15.95" customHeight="1">
      <c r="A35" s="6">
        <v>29</v>
      </c>
      <c r="B35" s="10" t="s">
        <v>22</v>
      </c>
      <c r="C35" s="63">
        <v>36</v>
      </c>
      <c r="D35" s="36">
        <v>208</v>
      </c>
      <c r="E35" s="27">
        <v>3805</v>
      </c>
      <c r="F35" s="29">
        <v>566</v>
      </c>
      <c r="G35" s="34">
        <v>1</v>
      </c>
      <c r="H35" s="27">
        <v>3</v>
      </c>
      <c r="I35" s="27">
        <v>19</v>
      </c>
      <c r="J35" s="29">
        <v>12</v>
      </c>
      <c r="K35" s="34">
        <f t="shared" si="1"/>
        <v>37</v>
      </c>
      <c r="L35" s="27">
        <f t="shared" si="2"/>
        <v>211</v>
      </c>
      <c r="M35" s="27">
        <f t="shared" si="3"/>
        <v>3824</v>
      </c>
      <c r="N35" s="27">
        <f t="shared" si="4"/>
        <v>578</v>
      </c>
    </row>
    <row r="36" spans="1:14" s="3" customFormat="1" ht="15.95" customHeight="1">
      <c r="A36" s="6">
        <v>30</v>
      </c>
      <c r="B36" s="10" t="s">
        <v>23</v>
      </c>
      <c r="C36" s="63">
        <v>18</v>
      </c>
      <c r="D36" s="36">
        <v>112</v>
      </c>
      <c r="E36" s="27">
        <v>2300</v>
      </c>
      <c r="F36" s="29">
        <v>272</v>
      </c>
      <c r="G36" s="34">
        <v>0</v>
      </c>
      <c r="H36" s="27">
        <v>0</v>
      </c>
      <c r="I36" s="27">
        <v>0</v>
      </c>
      <c r="J36" s="27">
        <v>0</v>
      </c>
      <c r="K36" s="34">
        <f t="shared" si="1"/>
        <v>18</v>
      </c>
      <c r="L36" s="27">
        <f t="shared" si="2"/>
        <v>112</v>
      </c>
      <c r="M36" s="27">
        <f t="shared" si="3"/>
        <v>2300</v>
      </c>
      <c r="N36" s="27">
        <f t="shared" si="4"/>
        <v>272</v>
      </c>
    </row>
    <row r="37" spans="1:14" s="3" customFormat="1" ht="15.95" customHeight="1">
      <c r="A37" s="6">
        <v>31</v>
      </c>
      <c r="B37" s="10" t="s">
        <v>24</v>
      </c>
      <c r="C37" s="63">
        <v>42</v>
      </c>
      <c r="D37" s="36">
        <v>367</v>
      </c>
      <c r="E37" s="27">
        <v>8170</v>
      </c>
      <c r="F37" s="29">
        <v>942</v>
      </c>
      <c r="G37" s="34">
        <v>1</v>
      </c>
      <c r="H37" s="27">
        <v>3</v>
      </c>
      <c r="I37" s="27">
        <v>26</v>
      </c>
      <c r="J37" s="29">
        <v>7</v>
      </c>
      <c r="K37" s="34">
        <f t="shared" si="1"/>
        <v>43</v>
      </c>
      <c r="L37" s="27">
        <f t="shared" si="2"/>
        <v>370</v>
      </c>
      <c r="M37" s="27">
        <f t="shared" si="3"/>
        <v>8196</v>
      </c>
      <c r="N37" s="27">
        <f t="shared" si="4"/>
        <v>949</v>
      </c>
    </row>
    <row r="38" spans="1:14" s="3" customFormat="1" ht="15.95" customHeight="1">
      <c r="A38" s="6">
        <v>32</v>
      </c>
      <c r="B38" s="10" t="s">
        <v>25</v>
      </c>
      <c r="C38" s="63">
        <v>15</v>
      </c>
      <c r="D38" s="36">
        <v>111</v>
      </c>
      <c r="E38" s="27">
        <v>2401</v>
      </c>
      <c r="F38" s="29">
        <v>236</v>
      </c>
      <c r="G38" s="35">
        <v>0</v>
      </c>
      <c r="H38" s="27">
        <v>0</v>
      </c>
      <c r="I38" s="27">
        <v>0</v>
      </c>
      <c r="J38" s="27">
        <v>0</v>
      </c>
      <c r="K38" s="34">
        <f t="shared" si="1"/>
        <v>15</v>
      </c>
      <c r="L38" s="27">
        <f t="shared" si="2"/>
        <v>111</v>
      </c>
      <c r="M38" s="27">
        <f t="shared" si="3"/>
        <v>2401</v>
      </c>
      <c r="N38" s="27">
        <f t="shared" si="4"/>
        <v>236</v>
      </c>
    </row>
    <row r="39" spans="1:14" s="3" customFormat="1" ht="15.95" customHeight="1">
      <c r="A39" s="6">
        <v>33</v>
      </c>
      <c r="B39" s="10" t="s">
        <v>26</v>
      </c>
      <c r="C39" s="63">
        <v>27</v>
      </c>
      <c r="D39" s="36">
        <v>157</v>
      </c>
      <c r="E39" s="27">
        <v>2998</v>
      </c>
      <c r="F39" s="29">
        <v>423</v>
      </c>
      <c r="G39" s="34">
        <v>1</v>
      </c>
      <c r="H39" s="27">
        <v>3</v>
      </c>
      <c r="I39" s="27">
        <v>60</v>
      </c>
      <c r="J39" s="29">
        <v>13</v>
      </c>
      <c r="K39" s="34">
        <f t="shared" si="1"/>
        <v>28</v>
      </c>
      <c r="L39" s="27">
        <f t="shared" si="2"/>
        <v>160</v>
      </c>
      <c r="M39" s="27">
        <f t="shared" si="3"/>
        <v>3058</v>
      </c>
      <c r="N39" s="27">
        <f t="shared" si="4"/>
        <v>436</v>
      </c>
    </row>
    <row r="40" spans="1:14" s="3" customFormat="1" ht="15.95" customHeight="1">
      <c r="A40" s="6">
        <v>34</v>
      </c>
      <c r="B40" s="10" t="s">
        <v>27</v>
      </c>
      <c r="C40" s="63">
        <v>7</v>
      </c>
      <c r="D40" s="36">
        <v>41</v>
      </c>
      <c r="E40" s="27">
        <v>775</v>
      </c>
      <c r="F40" s="29">
        <v>166</v>
      </c>
      <c r="G40" s="35">
        <v>0</v>
      </c>
      <c r="H40" s="66">
        <v>0</v>
      </c>
      <c r="I40" s="27">
        <v>0</v>
      </c>
      <c r="J40" s="27">
        <v>0</v>
      </c>
      <c r="K40" s="34">
        <f t="shared" si="1"/>
        <v>7</v>
      </c>
      <c r="L40" s="27">
        <f t="shared" si="2"/>
        <v>41</v>
      </c>
      <c r="M40" s="27">
        <f t="shared" si="3"/>
        <v>775</v>
      </c>
      <c r="N40" s="27">
        <f t="shared" si="4"/>
        <v>166</v>
      </c>
    </row>
    <row r="41" spans="1:14" s="3" customFormat="1" ht="15.95" customHeight="1">
      <c r="A41" s="6">
        <v>35</v>
      </c>
      <c r="B41" s="10" t="s">
        <v>28</v>
      </c>
      <c r="C41" s="63">
        <v>36</v>
      </c>
      <c r="D41" s="36">
        <v>277</v>
      </c>
      <c r="E41" s="27">
        <v>5741</v>
      </c>
      <c r="F41" s="29">
        <v>705</v>
      </c>
      <c r="G41" s="34">
        <v>1</v>
      </c>
      <c r="H41" s="27">
        <v>8</v>
      </c>
      <c r="I41" s="27">
        <v>174</v>
      </c>
      <c r="J41" s="29">
        <v>13</v>
      </c>
      <c r="K41" s="34">
        <f t="shared" si="1"/>
        <v>37</v>
      </c>
      <c r="L41" s="27">
        <f t="shared" si="2"/>
        <v>285</v>
      </c>
      <c r="M41" s="27">
        <f t="shared" si="3"/>
        <v>5915</v>
      </c>
      <c r="N41" s="27">
        <f t="shared" si="4"/>
        <v>718</v>
      </c>
    </row>
    <row r="42" spans="1:14" s="3" customFormat="1" ht="15.95" customHeight="1">
      <c r="A42" s="6">
        <v>36</v>
      </c>
      <c r="B42" s="10" t="s">
        <v>29</v>
      </c>
      <c r="C42" s="63">
        <v>30</v>
      </c>
      <c r="D42" s="36">
        <v>212</v>
      </c>
      <c r="E42" s="27">
        <v>4373</v>
      </c>
      <c r="F42" s="29">
        <v>477</v>
      </c>
      <c r="G42" s="34">
        <v>1</v>
      </c>
      <c r="H42" s="27">
        <v>3</v>
      </c>
      <c r="I42" s="27">
        <v>42</v>
      </c>
      <c r="J42" s="29">
        <v>5</v>
      </c>
      <c r="K42" s="34">
        <f t="shared" si="1"/>
        <v>31</v>
      </c>
      <c r="L42" s="27">
        <f t="shared" si="2"/>
        <v>215</v>
      </c>
      <c r="M42" s="27">
        <f t="shared" si="3"/>
        <v>4415</v>
      </c>
      <c r="N42" s="27">
        <f t="shared" si="4"/>
        <v>482</v>
      </c>
    </row>
    <row r="43" spans="1:14" s="3" customFormat="1" ht="15.95" customHeight="1">
      <c r="A43" s="6">
        <v>37</v>
      </c>
      <c r="B43" s="10" t="s">
        <v>30</v>
      </c>
      <c r="C43" s="63">
        <v>22</v>
      </c>
      <c r="D43" s="36">
        <v>171</v>
      </c>
      <c r="E43" s="27">
        <v>3760</v>
      </c>
      <c r="F43" s="29">
        <v>410</v>
      </c>
      <c r="G43" s="34">
        <v>1</v>
      </c>
      <c r="H43" s="27">
        <v>4</v>
      </c>
      <c r="I43" s="27">
        <v>102</v>
      </c>
      <c r="J43" s="29">
        <v>11</v>
      </c>
      <c r="K43" s="34">
        <f t="shared" si="1"/>
        <v>23</v>
      </c>
      <c r="L43" s="27">
        <f t="shared" si="2"/>
        <v>175</v>
      </c>
      <c r="M43" s="27">
        <f t="shared" si="3"/>
        <v>3862</v>
      </c>
      <c r="N43" s="27">
        <f t="shared" si="4"/>
        <v>421</v>
      </c>
    </row>
    <row r="44" spans="1:14" s="3" customFormat="1" ht="15.95" customHeight="1">
      <c r="A44" s="6">
        <v>38</v>
      </c>
      <c r="B44" s="10" t="s">
        <v>31</v>
      </c>
      <c r="C44" s="63">
        <v>24</v>
      </c>
      <c r="D44" s="36">
        <v>201</v>
      </c>
      <c r="E44" s="27">
        <v>4346</v>
      </c>
      <c r="F44" s="29">
        <v>463</v>
      </c>
      <c r="G44" s="35">
        <v>0</v>
      </c>
      <c r="H44" s="27">
        <v>0</v>
      </c>
      <c r="I44" s="27">
        <v>0</v>
      </c>
      <c r="J44" s="27">
        <v>0</v>
      </c>
      <c r="K44" s="34">
        <f t="shared" si="1"/>
        <v>24</v>
      </c>
      <c r="L44" s="27">
        <f t="shared" si="2"/>
        <v>201</v>
      </c>
      <c r="M44" s="27">
        <f t="shared" si="3"/>
        <v>4346</v>
      </c>
      <c r="N44" s="27">
        <f t="shared" si="4"/>
        <v>463</v>
      </c>
    </row>
    <row r="45" spans="1:14" s="3" customFormat="1" ht="15.95" customHeight="1">
      <c r="A45" s="6">
        <v>39</v>
      </c>
      <c r="B45" s="10" t="s">
        <v>32</v>
      </c>
      <c r="C45" s="63">
        <v>20</v>
      </c>
      <c r="D45" s="36">
        <v>189</v>
      </c>
      <c r="E45" s="27">
        <v>4051</v>
      </c>
      <c r="F45" s="29">
        <v>486</v>
      </c>
      <c r="G45" s="34">
        <v>1</v>
      </c>
      <c r="H45" s="27">
        <v>3</v>
      </c>
      <c r="I45" s="27">
        <v>47</v>
      </c>
      <c r="J45" s="29">
        <v>6</v>
      </c>
      <c r="K45" s="34">
        <f t="shared" si="1"/>
        <v>21</v>
      </c>
      <c r="L45" s="27">
        <f t="shared" si="2"/>
        <v>192</v>
      </c>
      <c r="M45" s="27">
        <f t="shared" si="3"/>
        <v>4098</v>
      </c>
      <c r="N45" s="27">
        <f t="shared" si="4"/>
        <v>492</v>
      </c>
    </row>
    <row r="46" spans="1:14" s="3" customFormat="1" ht="15.95" customHeight="1">
      <c r="A46" s="6">
        <v>40</v>
      </c>
      <c r="B46" s="10" t="s">
        <v>33</v>
      </c>
      <c r="C46" s="63">
        <v>12</v>
      </c>
      <c r="D46" s="36">
        <v>84</v>
      </c>
      <c r="E46" s="27">
        <v>1710</v>
      </c>
      <c r="F46" s="29">
        <v>217</v>
      </c>
      <c r="G46" s="34">
        <v>1</v>
      </c>
      <c r="H46" s="27">
        <v>3</v>
      </c>
      <c r="I46" s="27">
        <v>26</v>
      </c>
      <c r="J46" s="29">
        <v>5</v>
      </c>
      <c r="K46" s="34">
        <f t="shared" si="1"/>
        <v>13</v>
      </c>
      <c r="L46" s="27">
        <f t="shared" si="2"/>
        <v>87</v>
      </c>
      <c r="M46" s="27">
        <f t="shared" si="3"/>
        <v>1736</v>
      </c>
      <c r="N46" s="27">
        <f t="shared" si="4"/>
        <v>222</v>
      </c>
    </row>
    <row r="47" spans="1:14" s="3" customFormat="1" ht="15.95" customHeight="1">
      <c r="A47" s="6">
        <v>41</v>
      </c>
      <c r="B47" s="10" t="s">
        <v>34</v>
      </c>
      <c r="C47" s="63">
        <v>17</v>
      </c>
      <c r="D47" s="36">
        <v>143</v>
      </c>
      <c r="E47" s="27">
        <v>3009</v>
      </c>
      <c r="F47" s="29">
        <v>347</v>
      </c>
      <c r="G47" s="35">
        <v>0</v>
      </c>
      <c r="H47" s="27">
        <v>0</v>
      </c>
      <c r="I47" s="34">
        <v>0</v>
      </c>
      <c r="J47" s="34">
        <v>0</v>
      </c>
      <c r="K47" s="34">
        <f t="shared" si="1"/>
        <v>17</v>
      </c>
      <c r="L47" s="27">
        <f t="shared" si="2"/>
        <v>143</v>
      </c>
      <c r="M47" s="27">
        <f t="shared" si="3"/>
        <v>3009</v>
      </c>
      <c r="N47" s="27">
        <f t="shared" si="4"/>
        <v>347</v>
      </c>
    </row>
    <row r="48" spans="1:14" s="3" customFormat="1" ht="15.95" customHeight="1">
      <c r="A48" s="6">
        <v>42</v>
      </c>
      <c r="B48" s="10" t="s">
        <v>35</v>
      </c>
      <c r="C48" s="63">
        <v>13</v>
      </c>
      <c r="D48" s="36">
        <v>120</v>
      </c>
      <c r="E48" s="27">
        <v>2880</v>
      </c>
      <c r="F48" s="29">
        <v>326</v>
      </c>
      <c r="G48" s="34">
        <v>1</v>
      </c>
      <c r="H48" s="27">
        <v>4</v>
      </c>
      <c r="I48" s="27">
        <v>104</v>
      </c>
      <c r="J48" s="29">
        <v>7</v>
      </c>
      <c r="K48" s="34">
        <f t="shared" si="1"/>
        <v>14</v>
      </c>
      <c r="L48" s="27">
        <f t="shared" si="2"/>
        <v>124</v>
      </c>
      <c r="M48" s="27">
        <f t="shared" si="3"/>
        <v>2984</v>
      </c>
      <c r="N48" s="27">
        <f t="shared" si="4"/>
        <v>333</v>
      </c>
    </row>
    <row r="49" spans="1:14" s="3" customFormat="1" ht="15.95" customHeight="1">
      <c r="A49" s="6">
        <v>43</v>
      </c>
      <c r="B49" s="10" t="s">
        <v>36</v>
      </c>
      <c r="C49" s="63">
        <v>10</v>
      </c>
      <c r="D49" s="36">
        <v>64</v>
      </c>
      <c r="E49" s="27">
        <v>1111</v>
      </c>
      <c r="F49" s="29">
        <v>175</v>
      </c>
      <c r="G49" s="35">
        <v>0</v>
      </c>
      <c r="H49" s="27">
        <v>0</v>
      </c>
      <c r="I49" s="34">
        <v>0</v>
      </c>
      <c r="J49" s="34">
        <v>0</v>
      </c>
      <c r="K49" s="34">
        <f t="shared" si="1"/>
        <v>10</v>
      </c>
      <c r="L49" s="27">
        <f t="shared" si="2"/>
        <v>64</v>
      </c>
      <c r="M49" s="27">
        <f t="shared" si="3"/>
        <v>1111</v>
      </c>
      <c r="N49" s="27">
        <f t="shared" si="4"/>
        <v>175</v>
      </c>
    </row>
    <row r="50" spans="1:14" s="3" customFormat="1" ht="15.95" customHeight="1">
      <c r="A50" s="6">
        <v>44</v>
      </c>
      <c r="B50" s="10" t="s">
        <v>37</v>
      </c>
      <c r="C50" s="63">
        <v>30</v>
      </c>
      <c r="D50" s="36">
        <v>219</v>
      </c>
      <c r="E50" s="27">
        <v>4483</v>
      </c>
      <c r="F50" s="29">
        <v>543</v>
      </c>
      <c r="G50" s="34">
        <v>1</v>
      </c>
      <c r="H50" s="27">
        <v>3</v>
      </c>
      <c r="I50" s="27">
        <v>46</v>
      </c>
      <c r="J50" s="29">
        <v>15</v>
      </c>
      <c r="K50" s="34">
        <f t="shared" si="1"/>
        <v>31</v>
      </c>
      <c r="L50" s="27">
        <f t="shared" si="2"/>
        <v>222</v>
      </c>
      <c r="M50" s="27">
        <f t="shared" si="3"/>
        <v>4529</v>
      </c>
      <c r="N50" s="27">
        <f t="shared" si="4"/>
        <v>558</v>
      </c>
    </row>
    <row r="51" spans="1:14" s="3" customFormat="1" ht="15.95" customHeight="1">
      <c r="A51" s="6">
        <v>45</v>
      </c>
      <c r="B51" s="10" t="s">
        <v>38</v>
      </c>
      <c r="C51" s="63">
        <v>20</v>
      </c>
      <c r="D51" s="36">
        <v>173</v>
      </c>
      <c r="E51" s="27">
        <v>3443</v>
      </c>
      <c r="F51" s="29">
        <v>454</v>
      </c>
      <c r="G51" s="34">
        <v>1</v>
      </c>
      <c r="H51" s="27">
        <v>3</v>
      </c>
      <c r="I51" s="27">
        <v>23</v>
      </c>
      <c r="J51" s="29">
        <v>13</v>
      </c>
      <c r="K51" s="34">
        <f t="shared" si="1"/>
        <v>21</v>
      </c>
      <c r="L51" s="27">
        <f t="shared" si="2"/>
        <v>176</v>
      </c>
      <c r="M51" s="27">
        <f t="shared" si="3"/>
        <v>3466</v>
      </c>
      <c r="N51" s="27">
        <f t="shared" si="4"/>
        <v>467</v>
      </c>
    </row>
    <row r="52" spans="1:14" s="3" customFormat="1" ht="15.95" customHeight="1">
      <c r="A52" s="6">
        <v>46</v>
      </c>
      <c r="B52" s="10" t="s">
        <v>39</v>
      </c>
      <c r="C52" s="63">
        <v>31</v>
      </c>
      <c r="D52" s="36">
        <v>194</v>
      </c>
      <c r="E52" s="27">
        <v>4171</v>
      </c>
      <c r="F52" s="29">
        <v>508</v>
      </c>
      <c r="G52" s="34">
        <v>1</v>
      </c>
      <c r="H52" s="27">
        <v>3</v>
      </c>
      <c r="I52" s="27">
        <v>53</v>
      </c>
      <c r="J52" s="29">
        <v>7</v>
      </c>
      <c r="K52" s="34">
        <f t="shared" si="1"/>
        <v>32</v>
      </c>
      <c r="L52" s="27">
        <f t="shared" si="2"/>
        <v>197</v>
      </c>
      <c r="M52" s="27">
        <f t="shared" si="3"/>
        <v>4224</v>
      </c>
      <c r="N52" s="27">
        <f t="shared" si="4"/>
        <v>515</v>
      </c>
    </row>
    <row r="53" spans="1:14" s="3" customFormat="1" ht="15.95" customHeight="1">
      <c r="A53" s="6">
        <v>47</v>
      </c>
      <c r="B53" s="10" t="s">
        <v>40</v>
      </c>
      <c r="C53" s="63">
        <v>15</v>
      </c>
      <c r="D53" s="36">
        <v>87</v>
      </c>
      <c r="E53" s="27">
        <v>1624</v>
      </c>
      <c r="F53" s="29">
        <v>234</v>
      </c>
      <c r="G53" s="34">
        <v>1</v>
      </c>
      <c r="H53" s="27">
        <v>3</v>
      </c>
      <c r="I53" s="27">
        <v>18</v>
      </c>
      <c r="J53" s="29">
        <v>13</v>
      </c>
      <c r="K53" s="34">
        <f t="shared" si="1"/>
        <v>16</v>
      </c>
      <c r="L53" s="27">
        <f t="shared" si="2"/>
        <v>90</v>
      </c>
      <c r="M53" s="27">
        <f t="shared" si="3"/>
        <v>1642</v>
      </c>
      <c r="N53" s="27">
        <f t="shared" si="4"/>
        <v>247</v>
      </c>
    </row>
    <row r="54" spans="1:14" s="3" customFormat="1" ht="15.95" customHeight="1">
      <c r="A54" s="6">
        <v>48</v>
      </c>
      <c r="B54" s="10" t="s">
        <v>41</v>
      </c>
      <c r="C54" s="63">
        <v>10</v>
      </c>
      <c r="D54" s="36">
        <v>47</v>
      </c>
      <c r="E54" s="27">
        <v>841</v>
      </c>
      <c r="F54" s="29">
        <v>134</v>
      </c>
      <c r="G54" s="37">
        <v>1</v>
      </c>
      <c r="H54" s="36">
        <v>0</v>
      </c>
      <c r="I54" s="36">
        <v>0</v>
      </c>
      <c r="J54" s="67">
        <v>6</v>
      </c>
      <c r="K54" s="34">
        <f t="shared" si="1"/>
        <v>11</v>
      </c>
      <c r="L54" s="27">
        <f t="shared" si="2"/>
        <v>47</v>
      </c>
      <c r="M54" s="27">
        <f t="shared" si="3"/>
        <v>841</v>
      </c>
      <c r="N54" s="27">
        <f t="shared" si="4"/>
        <v>140</v>
      </c>
    </row>
    <row r="55" spans="1:14" s="3" customFormat="1" ht="15.95" customHeight="1">
      <c r="A55" s="6">
        <v>49</v>
      </c>
      <c r="B55" s="10" t="s">
        <v>42</v>
      </c>
      <c r="C55" s="63">
        <v>23</v>
      </c>
      <c r="D55" s="36">
        <v>171</v>
      </c>
      <c r="E55" s="27">
        <v>3389</v>
      </c>
      <c r="F55" s="29">
        <v>393</v>
      </c>
      <c r="G55" s="34">
        <v>1</v>
      </c>
      <c r="H55" s="27">
        <v>3</v>
      </c>
      <c r="I55" s="27">
        <v>38</v>
      </c>
      <c r="J55" s="29">
        <v>5</v>
      </c>
      <c r="K55" s="34">
        <f t="shared" si="1"/>
        <v>24</v>
      </c>
      <c r="L55" s="27">
        <f t="shared" si="2"/>
        <v>174</v>
      </c>
      <c r="M55" s="27">
        <f t="shared" si="3"/>
        <v>3427</v>
      </c>
      <c r="N55" s="27">
        <f t="shared" si="4"/>
        <v>398</v>
      </c>
    </row>
    <row r="56" spans="1:14" s="3" customFormat="1" ht="15.95" customHeight="1">
      <c r="A56" s="6">
        <v>50</v>
      </c>
      <c r="B56" s="10" t="s">
        <v>43</v>
      </c>
      <c r="C56" s="63">
        <v>25</v>
      </c>
      <c r="D56" s="36">
        <v>236</v>
      </c>
      <c r="E56" s="27">
        <v>5115</v>
      </c>
      <c r="F56" s="29">
        <v>562</v>
      </c>
      <c r="G56" s="34">
        <v>1</v>
      </c>
      <c r="H56" s="27">
        <v>3</v>
      </c>
      <c r="I56" s="27">
        <v>38</v>
      </c>
      <c r="J56" s="29">
        <v>6</v>
      </c>
      <c r="K56" s="34">
        <f t="shared" si="1"/>
        <v>26</v>
      </c>
      <c r="L56" s="27">
        <f t="shared" si="2"/>
        <v>239</v>
      </c>
      <c r="M56" s="27">
        <f t="shared" si="3"/>
        <v>5153</v>
      </c>
      <c r="N56" s="27">
        <f t="shared" si="4"/>
        <v>568</v>
      </c>
    </row>
    <row r="57" spans="1:14" s="3" customFormat="1" ht="15.95" customHeight="1" thickBot="1">
      <c r="A57" s="7">
        <v>51</v>
      </c>
      <c r="B57" s="11" t="s">
        <v>44</v>
      </c>
      <c r="C57" s="68">
        <v>13</v>
      </c>
      <c r="D57" s="69">
        <v>78</v>
      </c>
      <c r="E57" s="38">
        <v>1424</v>
      </c>
      <c r="F57" s="30">
        <v>250</v>
      </c>
      <c r="G57" s="70">
        <v>1</v>
      </c>
      <c r="H57" s="69">
        <v>3</v>
      </c>
      <c r="I57" s="69">
        <v>11</v>
      </c>
      <c r="J57" s="99">
        <v>10</v>
      </c>
      <c r="K57" s="39">
        <f t="shared" si="1"/>
        <v>14</v>
      </c>
      <c r="L57" s="38">
        <f t="shared" si="2"/>
        <v>81</v>
      </c>
      <c r="M57" s="38">
        <f t="shared" si="3"/>
        <v>1435</v>
      </c>
      <c r="N57" s="38">
        <f t="shared" si="4"/>
        <v>260</v>
      </c>
    </row>
    <row r="58" spans="1:14" ht="9" customHeight="1" thickBot="1">
      <c r="A58" s="4"/>
      <c r="B58" s="13"/>
      <c r="C58" s="40"/>
      <c r="D58" s="71"/>
      <c r="E58" s="40"/>
      <c r="F58" s="40"/>
      <c r="G58" s="40"/>
      <c r="H58" s="40"/>
      <c r="I58" s="40"/>
      <c r="J58" s="72"/>
      <c r="K58" s="40"/>
      <c r="L58" s="40"/>
      <c r="M58" s="40"/>
      <c r="N58" s="40"/>
    </row>
    <row r="59" spans="1:14" ht="15.95" customHeight="1" thickBot="1">
      <c r="A59" s="2"/>
      <c r="B59" s="17" t="s">
        <v>45</v>
      </c>
      <c r="C59" s="44">
        <f>SUM(C7:C57)</f>
        <v>1254</v>
      </c>
      <c r="D59" s="73">
        <f t="shared" ref="D59:N59" si="9">SUM(D7:D57)</f>
        <v>9665</v>
      </c>
      <c r="E59" s="41">
        <f t="shared" si="9"/>
        <v>201299</v>
      </c>
      <c r="F59" s="42">
        <f>SUM(F7:F57)</f>
        <v>23783</v>
      </c>
      <c r="G59" s="44">
        <f t="shared" si="9"/>
        <v>53</v>
      </c>
      <c r="H59" s="41">
        <f t="shared" si="9"/>
        <v>192</v>
      </c>
      <c r="I59" s="41">
        <f t="shared" si="9"/>
        <v>2987</v>
      </c>
      <c r="J59" s="74">
        <f t="shared" si="9"/>
        <v>488</v>
      </c>
      <c r="K59" s="44">
        <f t="shared" si="9"/>
        <v>1307</v>
      </c>
      <c r="L59" s="41">
        <f t="shared" si="9"/>
        <v>9857</v>
      </c>
      <c r="M59" s="41">
        <f t="shared" si="9"/>
        <v>204286</v>
      </c>
      <c r="N59" s="46">
        <f t="shared" si="9"/>
        <v>24271</v>
      </c>
    </row>
    <row r="60" spans="1:14" ht="9.75" customHeight="1">
      <c r="A60" s="2"/>
      <c r="B60" s="13"/>
      <c r="C60" s="40"/>
      <c r="D60" s="71"/>
      <c r="E60" s="40"/>
      <c r="F60" s="40"/>
      <c r="G60" s="40"/>
      <c r="H60" s="40"/>
      <c r="I60" s="40"/>
      <c r="J60" s="72"/>
      <c r="K60" s="40"/>
      <c r="L60" s="40"/>
      <c r="M60" s="40"/>
      <c r="N60" s="40"/>
    </row>
    <row r="61" spans="1:14" ht="15.95" customHeight="1">
      <c r="A61" s="58">
        <v>52</v>
      </c>
      <c r="B61" s="94" t="s">
        <v>73</v>
      </c>
      <c r="C61" s="27">
        <v>79</v>
      </c>
      <c r="D61" s="36">
        <v>892</v>
      </c>
      <c r="E61" s="27">
        <v>20386</v>
      </c>
      <c r="F61" s="29">
        <v>1993</v>
      </c>
      <c r="G61" s="27">
        <v>3</v>
      </c>
      <c r="H61" s="27">
        <v>12</v>
      </c>
      <c r="I61" s="27">
        <v>265</v>
      </c>
      <c r="J61" s="29">
        <v>22</v>
      </c>
      <c r="K61" s="27">
        <f t="shared" ref="K61:K67" si="10">SUM(C61,G61)</f>
        <v>82</v>
      </c>
      <c r="L61" s="27">
        <f t="shared" ref="L61:L67" si="11">SUM(D61,H61)</f>
        <v>904</v>
      </c>
      <c r="M61" s="27">
        <f t="shared" ref="M61:M67" si="12">SUM(E61,I61)</f>
        <v>20651</v>
      </c>
      <c r="N61" s="27">
        <f t="shared" ref="N61:N67" si="13">SUM(F61,J61)</f>
        <v>2015</v>
      </c>
    </row>
    <row r="62" spans="1:14" ht="15.95" customHeight="1">
      <c r="A62" s="58">
        <v>53</v>
      </c>
      <c r="B62" s="22" t="s">
        <v>76</v>
      </c>
      <c r="C62" s="49">
        <v>59</v>
      </c>
      <c r="D62" s="32">
        <v>588</v>
      </c>
      <c r="E62" s="31">
        <v>13530</v>
      </c>
      <c r="F62" s="29">
        <v>1297</v>
      </c>
      <c r="G62" s="49">
        <v>1</v>
      </c>
      <c r="H62" s="31">
        <v>6</v>
      </c>
      <c r="I62" s="31">
        <v>148</v>
      </c>
      <c r="J62" s="29">
        <v>10</v>
      </c>
      <c r="K62" s="34">
        <f t="shared" ref="K62:K64" si="14">SUM(C62,G62)</f>
        <v>60</v>
      </c>
      <c r="L62" s="27">
        <f t="shared" ref="L62:L64" si="15">SUM(D62,H62)</f>
        <v>594</v>
      </c>
      <c r="M62" s="27">
        <f t="shared" ref="M62:M64" si="16">SUM(E62,I62)</f>
        <v>13678</v>
      </c>
      <c r="N62" s="27">
        <f t="shared" ref="N62:N64" si="17">SUM(F62,J62)</f>
        <v>1307</v>
      </c>
    </row>
    <row r="63" spans="1:14" ht="15.95" customHeight="1">
      <c r="A63" s="58">
        <v>54</v>
      </c>
      <c r="B63" s="22" t="s">
        <v>74</v>
      </c>
      <c r="C63" s="49">
        <v>57</v>
      </c>
      <c r="D63" s="32">
        <v>598</v>
      </c>
      <c r="E63" s="31">
        <v>13670</v>
      </c>
      <c r="F63" s="29">
        <v>1463</v>
      </c>
      <c r="G63" s="49">
        <v>3</v>
      </c>
      <c r="H63" s="31">
        <v>17</v>
      </c>
      <c r="I63" s="31">
        <v>382</v>
      </c>
      <c r="J63" s="29">
        <v>27</v>
      </c>
      <c r="K63" s="34">
        <f t="shared" si="14"/>
        <v>60</v>
      </c>
      <c r="L63" s="27">
        <f t="shared" si="15"/>
        <v>615</v>
      </c>
      <c r="M63" s="27">
        <f t="shared" si="16"/>
        <v>14052</v>
      </c>
      <c r="N63" s="27">
        <f t="shared" si="17"/>
        <v>1490</v>
      </c>
    </row>
    <row r="64" spans="1:14" ht="15.95" customHeight="1">
      <c r="A64" s="58">
        <v>55</v>
      </c>
      <c r="B64" s="22" t="s">
        <v>75</v>
      </c>
      <c r="C64" s="49">
        <v>56</v>
      </c>
      <c r="D64" s="32">
        <v>558</v>
      </c>
      <c r="E64" s="31">
        <v>12828</v>
      </c>
      <c r="F64" s="29">
        <v>1309</v>
      </c>
      <c r="G64" s="49">
        <v>2</v>
      </c>
      <c r="H64" s="31">
        <v>7</v>
      </c>
      <c r="I64" s="31">
        <v>137</v>
      </c>
      <c r="J64" s="29">
        <v>9</v>
      </c>
      <c r="K64" s="34">
        <f t="shared" si="14"/>
        <v>58</v>
      </c>
      <c r="L64" s="27">
        <f t="shared" si="15"/>
        <v>565</v>
      </c>
      <c r="M64" s="27">
        <f t="shared" si="16"/>
        <v>12965</v>
      </c>
      <c r="N64" s="27">
        <f t="shared" si="17"/>
        <v>1318</v>
      </c>
    </row>
    <row r="65" spans="1:14" ht="15.95" customHeight="1">
      <c r="A65" s="58">
        <v>56</v>
      </c>
      <c r="B65" s="10" t="s">
        <v>56</v>
      </c>
      <c r="C65" s="34">
        <v>63</v>
      </c>
      <c r="D65" s="36">
        <v>659</v>
      </c>
      <c r="E65" s="27">
        <v>15252</v>
      </c>
      <c r="F65" s="29">
        <v>1497</v>
      </c>
      <c r="G65" s="34">
        <v>3</v>
      </c>
      <c r="H65" s="27">
        <v>8</v>
      </c>
      <c r="I65" s="27">
        <v>129</v>
      </c>
      <c r="J65" s="29">
        <v>12</v>
      </c>
      <c r="K65" s="34">
        <f t="shared" si="10"/>
        <v>66</v>
      </c>
      <c r="L65" s="27">
        <f t="shared" si="11"/>
        <v>667</v>
      </c>
      <c r="M65" s="27">
        <f t="shared" si="12"/>
        <v>15381</v>
      </c>
      <c r="N65" s="27">
        <f t="shared" si="13"/>
        <v>1509</v>
      </c>
    </row>
    <row r="66" spans="1:14" ht="15.95" customHeight="1">
      <c r="A66" s="58">
        <v>57</v>
      </c>
      <c r="B66" s="10" t="s">
        <v>57</v>
      </c>
      <c r="C66" s="34">
        <v>23</v>
      </c>
      <c r="D66" s="36">
        <v>231</v>
      </c>
      <c r="E66" s="27">
        <v>5169</v>
      </c>
      <c r="F66" s="29">
        <v>508</v>
      </c>
      <c r="G66" s="34">
        <v>2</v>
      </c>
      <c r="H66" s="27">
        <v>7</v>
      </c>
      <c r="I66" s="27">
        <v>162</v>
      </c>
      <c r="J66" s="29">
        <v>20</v>
      </c>
      <c r="K66" s="34">
        <f t="shared" si="10"/>
        <v>25</v>
      </c>
      <c r="L66" s="27">
        <f t="shared" si="11"/>
        <v>238</v>
      </c>
      <c r="M66" s="27">
        <f t="shared" si="12"/>
        <v>5331</v>
      </c>
      <c r="N66" s="27">
        <f t="shared" si="13"/>
        <v>528</v>
      </c>
    </row>
    <row r="67" spans="1:14" ht="15.95" customHeight="1">
      <c r="A67" s="58">
        <v>58</v>
      </c>
      <c r="B67" s="10" t="s">
        <v>58</v>
      </c>
      <c r="C67" s="75">
        <v>65</v>
      </c>
      <c r="D67" s="76">
        <v>620</v>
      </c>
      <c r="E67" s="77">
        <v>13724</v>
      </c>
      <c r="F67" s="29">
        <v>1520</v>
      </c>
      <c r="G67" s="75">
        <v>5</v>
      </c>
      <c r="H67" s="77">
        <v>22</v>
      </c>
      <c r="I67" s="77">
        <v>389</v>
      </c>
      <c r="J67" s="29">
        <v>44</v>
      </c>
      <c r="K67" s="34">
        <f t="shared" si="10"/>
        <v>70</v>
      </c>
      <c r="L67" s="27">
        <f t="shared" si="11"/>
        <v>642</v>
      </c>
      <c r="M67" s="27">
        <f t="shared" si="12"/>
        <v>14113</v>
      </c>
      <c r="N67" s="27">
        <f t="shared" si="13"/>
        <v>1564</v>
      </c>
    </row>
    <row r="68" spans="1:14" ht="15.75" customHeight="1" thickBot="1">
      <c r="A68" s="1"/>
      <c r="B68" s="14"/>
      <c r="C68" s="77"/>
      <c r="D68" s="76"/>
      <c r="E68" s="77"/>
      <c r="F68" s="77"/>
      <c r="G68" s="77"/>
      <c r="H68" s="77"/>
      <c r="I68" s="77"/>
      <c r="J68" s="78"/>
      <c r="K68" s="77"/>
      <c r="L68" s="77"/>
      <c r="M68" s="77"/>
      <c r="N68" s="77"/>
    </row>
    <row r="69" spans="1:14" ht="15.95" customHeight="1" thickBot="1">
      <c r="B69" s="12" t="s">
        <v>59</v>
      </c>
      <c r="C69" s="100">
        <f t="shared" ref="C69:N69" si="18">SUM(C61:C67)</f>
        <v>402</v>
      </c>
      <c r="D69" s="101">
        <f t="shared" si="18"/>
        <v>4146</v>
      </c>
      <c r="E69" s="102">
        <f t="shared" si="18"/>
        <v>94559</v>
      </c>
      <c r="F69" s="103">
        <f>SUM(F61:F67)</f>
        <v>9587</v>
      </c>
      <c r="G69" s="100">
        <f t="shared" si="18"/>
        <v>19</v>
      </c>
      <c r="H69" s="102">
        <f t="shared" si="18"/>
        <v>79</v>
      </c>
      <c r="I69" s="102">
        <f t="shared" si="18"/>
        <v>1612</v>
      </c>
      <c r="J69" s="104">
        <f t="shared" si="18"/>
        <v>144</v>
      </c>
      <c r="K69" s="100">
        <f t="shared" si="18"/>
        <v>421</v>
      </c>
      <c r="L69" s="102">
        <f t="shared" si="18"/>
        <v>4225</v>
      </c>
      <c r="M69" s="102">
        <f t="shared" si="18"/>
        <v>96171</v>
      </c>
      <c r="N69" s="102">
        <f t="shared" si="18"/>
        <v>9731</v>
      </c>
    </row>
    <row r="70" spans="1:14" ht="15.75" customHeight="1" thickBot="1">
      <c r="B70" s="18"/>
      <c r="C70" s="105"/>
      <c r="D70" s="106"/>
      <c r="E70" s="105"/>
      <c r="F70" s="105"/>
      <c r="G70" s="105"/>
      <c r="H70" s="105"/>
      <c r="I70" s="105"/>
      <c r="J70" s="107"/>
      <c r="K70" s="105"/>
      <c r="L70" s="105"/>
      <c r="M70" s="105"/>
      <c r="N70" s="105"/>
    </row>
    <row r="71" spans="1:14" ht="17.25" customHeight="1" thickBot="1">
      <c r="B71" s="21" t="s">
        <v>64</v>
      </c>
      <c r="C71" s="108">
        <f t="shared" ref="C71:J71" si="19">SUM(C59,C69)</f>
        <v>1656</v>
      </c>
      <c r="D71" s="101">
        <f t="shared" si="19"/>
        <v>13811</v>
      </c>
      <c r="E71" s="101">
        <f t="shared" si="19"/>
        <v>295858</v>
      </c>
      <c r="F71" s="109">
        <f t="shared" si="19"/>
        <v>33370</v>
      </c>
      <c r="G71" s="108">
        <f t="shared" si="19"/>
        <v>72</v>
      </c>
      <c r="H71" s="101">
        <f t="shared" si="19"/>
        <v>271</v>
      </c>
      <c r="I71" s="101">
        <f t="shared" si="19"/>
        <v>4599</v>
      </c>
      <c r="J71" s="110">
        <f t="shared" si="19"/>
        <v>632</v>
      </c>
      <c r="K71" s="100">
        <f>SUM(K59,K69)</f>
        <v>1728</v>
      </c>
      <c r="L71" s="102">
        <f t="shared" ref="L71:N71" si="20">SUM(L59,L69)</f>
        <v>14082</v>
      </c>
      <c r="M71" s="102">
        <f t="shared" si="20"/>
        <v>300457</v>
      </c>
      <c r="N71" s="102">
        <f t="shared" si="20"/>
        <v>34002</v>
      </c>
    </row>
  </sheetData>
  <mergeCells count="9">
    <mergeCell ref="A1:N1"/>
    <mergeCell ref="A3:N3"/>
    <mergeCell ref="A4:N4"/>
    <mergeCell ref="A2:N2"/>
    <mergeCell ref="C5:F5"/>
    <mergeCell ref="G5:J5"/>
    <mergeCell ref="K5:N5"/>
    <mergeCell ref="B5:B6"/>
    <mergeCell ref="A5:A6"/>
  </mergeCells>
  <printOptions horizontalCentered="1" verticalCentered="1"/>
  <pageMargins left="0.23622047244094491" right="0.23622047244094491" top="0" bottom="0" header="0.11811023622047245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1"/>
  <sheetViews>
    <sheetView tabSelected="1" zoomScale="80" zoomScaleNormal="80" workbookViewId="0">
      <pane ySplit="6" topLeftCell="A58" activePane="bottomLeft" state="frozen"/>
      <selection pane="bottomLeft" activeCell="A4" sqref="A4:Q4"/>
    </sheetView>
  </sheetViews>
  <sheetFormatPr defaultRowHeight="12.75"/>
  <cols>
    <col min="1" max="1" width="6" customWidth="1"/>
    <col min="2" max="2" width="18.85546875" customWidth="1"/>
    <col min="3" max="3" width="8.85546875" customWidth="1"/>
    <col min="4" max="4" width="10" customWidth="1"/>
    <col min="5" max="5" width="9.7109375" customWidth="1"/>
    <col min="6" max="6" width="8.5703125" bestFit="1" customWidth="1"/>
    <col min="7" max="7" width="11.85546875" style="1" bestFit="1" customWidth="1"/>
    <col min="8" max="8" width="7.7109375" customWidth="1"/>
    <col min="9" max="9" width="11" customWidth="1"/>
    <col min="10" max="10" width="9.140625" bestFit="1" customWidth="1"/>
    <col min="11" max="11" width="8.5703125" bestFit="1" customWidth="1"/>
    <col min="12" max="12" width="11.85546875" style="1" bestFit="1" customWidth="1"/>
    <col min="13" max="13" width="8.5703125" customWidth="1"/>
    <col min="14" max="14" width="10.7109375" customWidth="1"/>
    <col min="15" max="15" width="9.140625" bestFit="1" customWidth="1"/>
    <col min="16" max="16" width="8.5703125" bestFit="1" customWidth="1"/>
    <col min="17" max="17" width="12.42578125" customWidth="1"/>
  </cols>
  <sheetData>
    <row r="1" spans="1:18" ht="15.75">
      <c r="A1" s="119" t="s">
        <v>86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8" ht="20.25" customHeight="1">
      <c r="A2" s="119" t="s">
        <v>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8" ht="17.25" customHeight="1">
      <c r="A3" s="120" t="s">
        <v>72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56"/>
    </row>
    <row r="4" spans="1:18" ht="20.25" customHeight="1" thickBot="1">
      <c r="A4" s="121" t="s">
        <v>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8" ht="14.1" customHeight="1" thickBot="1">
      <c r="A5" s="127" t="s">
        <v>0</v>
      </c>
      <c r="B5" s="125" t="s">
        <v>81</v>
      </c>
      <c r="C5" s="129" t="s">
        <v>61</v>
      </c>
      <c r="D5" s="129"/>
      <c r="E5" s="129"/>
      <c r="F5" s="129"/>
      <c r="G5" s="129"/>
      <c r="H5" s="129" t="s">
        <v>79</v>
      </c>
      <c r="I5" s="129"/>
      <c r="J5" s="129"/>
      <c r="K5" s="129"/>
      <c r="L5" s="129"/>
      <c r="M5" s="129" t="s">
        <v>62</v>
      </c>
      <c r="N5" s="129"/>
      <c r="O5" s="129"/>
      <c r="P5" s="129"/>
      <c r="Q5" s="129"/>
    </row>
    <row r="6" spans="1:18" ht="51.75" customHeight="1" thickBot="1">
      <c r="A6" s="128"/>
      <c r="B6" s="126"/>
      <c r="C6" s="12" t="s">
        <v>78</v>
      </c>
      <c r="D6" s="23" t="s">
        <v>77</v>
      </c>
      <c r="E6" s="12" t="s">
        <v>47</v>
      </c>
      <c r="F6" s="12" t="s">
        <v>48</v>
      </c>
      <c r="G6" s="12" t="s">
        <v>52</v>
      </c>
      <c r="H6" s="12" t="s">
        <v>78</v>
      </c>
      <c r="I6" s="23" t="s">
        <v>77</v>
      </c>
      <c r="J6" s="12" t="s">
        <v>47</v>
      </c>
      <c r="K6" s="12" t="s">
        <v>48</v>
      </c>
      <c r="L6" s="12" t="s">
        <v>52</v>
      </c>
      <c r="M6" s="12" t="s">
        <v>78</v>
      </c>
      <c r="N6" s="23" t="s">
        <v>77</v>
      </c>
      <c r="O6" s="12" t="s">
        <v>47</v>
      </c>
      <c r="P6" s="12" t="s">
        <v>48</v>
      </c>
      <c r="Q6" s="12" t="s">
        <v>52</v>
      </c>
    </row>
    <row r="7" spans="1:18" s="3" customFormat="1" ht="15.95" customHeight="1">
      <c r="A7" s="5">
        <v>1</v>
      </c>
      <c r="B7" s="24" t="s">
        <v>53</v>
      </c>
      <c r="C7" s="31">
        <v>24</v>
      </c>
      <c r="D7" s="31">
        <v>3</v>
      </c>
      <c r="E7" s="32">
        <v>232</v>
      </c>
      <c r="F7" s="32">
        <v>4785</v>
      </c>
      <c r="G7" s="33">
        <v>456</v>
      </c>
      <c r="H7" s="31">
        <v>0</v>
      </c>
      <c r="I7" s="31">
        <v>1</v>
      </c>
      <c r="J7" s="31">
        <v>8</v>
      </c>
      <c r="K7" s="31">
        <v>180</v>
      </c>
      <c r="L7" s="31">
        <v>0</v>
      </c>
      <c r="M7" s="31">
        <f>C7+H7</f>
        <v>24</v>
      </c>
      <c r="N7" s="31">
        <f>D7+I7</f>
        <v>4</v>
      </c>
      <c r="O7" s="31">
        <f t="shared" ref="O7:O38" si="0">SUM(E7,J7)</f>
        <v>240</v>
      </c>
      <c r="P7" s="31">
        <f t="shared" ref="P7:P38" si="1">SUM(F7,K7)</f>
        <v>4965</v>
      </c>
      <c r="Q7" s="31">
        <f t="shared" ref="Q7:Q38" si="2">SUM(G7,L7)</f>
        <v>456</v>
      </c>
    </row>
    <row r="8" spans="1:18" s="3" customFormat="1" ht="15.95" customHeight="1">
      <c r="A8" s="6">
        <v>2</v>
      </c>
      <c r="B8" s="16" t="s">
        <v>1</v>
      </c>
      <c r="C8" s="27">
        <v>9</v>
      </c>
      <c r="D8" s="27">
        <v>1</v>
      </c>
      <c r="E8" s="27">
        <v>96</v>
      </c>
      <c r="F8" s="27">
        <v>2100</v>
      </c>
      <c r="G8" s="29">
        <v>196</v>
      </c>
      <c r="H8" s="34">
        <v>1</v>
      </c>
      <c r="I8" s="27">
        <v>0</v>
      </c>
      <c r="J8" s="27">
        <v>5</v>
      </c>
      <c r="K8" s="27">
        <v>82</v>
      </c>
      <c r="L8" s="29">
        <v>10</v>
      </c>
      <c r="M8" s="27">
        <f t="shared" ref="M8:M67" si="3">C8+H8</f>
        <v>10</v>
      </c>
      <c r="N8" s="27">
        <f t="shared" ref="N8:N67" si="4">D8+I8</f>
        <v>1</v>
      </c>
      <c r="O8" s="27">
        <f t="shared" si="0"/>
        <v>101</v>
      </c>
      <c r="P8" s="27">
        <f t="shared" si="1"/>
        <v>2182</v>
      </c>
      <c r="Q8" s="27">
        <f t="shared" si="2"/>
        <v>206</v>
      </c>
    </row>
    <row r="9" spans="1:18" s="3" customFormat="1" ht="15.95" customHeight="1">
      <c r="A9" s="6">
        <v>3</v>
      </c>
      <c r="B9" s="16" t="s">
        <v>2</v>
      </c>
      <c r="C9" s="27">
        <v>11</v>
      </c>
      <c r="D9" s="27">
        <v>1</v>
      </c>
      <c r="E9" s="27">
        <v>81</v>
      </c>
      <c r="F9" s="27">
        <v>1598</v>
      </c>
      <c r="G9" s="29">
        <v>158</v>
      </c>
      <c r="H9" s="34">
        <v>1</v>
      </c>
      <c r="I9" s="27">
        <v>0</v>
      </c>
      <c r="J9" s="27">
        <v>4</v>
      </c>
      <c r="K9" s="27">
        <v>17</v>
      </c>
      <c r="L9" s="29">
        <v>4</v>
      </c>
      <c r="M9" s="27">
        <f t="shared" si="3"/>
        <v>12</v>
      </c>
      <c r="N9" s="27">
        <f t="shared" si="4"/>
        <v>1</v>
      </c>
      <c r="O9" s="27">
        <f t="shared" si="0"/>
        <v>85</v>
      </c>
      <c r="P9" s="27">
        <f t="shared" si="1"/>
        <v>1615</v>
      </c>
      <c r="Q9" s="27">
        <f t="shared" si="2"/>
        <v>162</v>
      </c>
    </row>
    <row r="10" spans="1:18" s="3" customFormat="1" ht="15.95" customHeight="1">
      <c r="A10" s="6">
        <v>4</v>
      </c>
      <c r="B10" s="16" t="s">
        <v>3</v>
      </c>
      <c r="C10" s="27">
        <v>10</v>
      </c>
      <c r="D10" s="27">
        <v>2</v>
      </c>
      <c r="E10" s="27">
        <v>76</v>
      </c>
      <c r="F10" s="27">
        <v>1427</v>
      </c>
      <c r="G10" s="29">
        <v>160</v>
      </c>
      <c r="H10" s="34">
        <v>1</v>
      </c>
      <c r="I10" s="27">
        <v>0</v>
      </c>
      <c r="J10" s="27">
        <v>4</v>
      </c>
      <c r="K10" s="27">
        <v>43</v>
      </c>
      <c r="L10" s="29">
        <v>9</v>
      </c>
      <c r="M10" s="27">
        <f t="shared" si="3"/>
        <v>11</v>
      </c>
      <c r="N10" s="27">
        <f t="shared" si="4"/>
        <v>2</v>
      </c>
      <c r="O10" s="27">
        <f t="shared" si="0"/>
        <v>80</v>
      </c>
      <c r="P10" s="27">
        <f t="shared" si="1"/>
        <v>1470</v>
      </c>
      <c r="Q10" s="27">
        <f t="shared" si="2"/>
        <v>169</v>
      </c>
    </row>
    <row r="11" spans="1:18" s="3" customFormat="1" ht="15.95" customHeight="1">
      <c r="A11" s="6">
        <v>5</v>
      </c>
      <c r="B11" s="16" t="s">
        <v>4</v>
      </c>
      <c r="C11" s="27">
        <v>35</v>
      </c>
      <c r="D11" s="27">
        <v>5</v>
      </c>
      <c r="E11" s="27">
        <v>322</v>
      </c>
      <c r="F11" s="27">
        <v>6717</v>
      </c>
      <c r="G11" s="29">
        <v>643</v>
      </c>
      <c r="H11" s="34">
        <v>2</v>
      </c>
      <c r="I11" s="27">
        <v>0</v>
      </c>
      <c r="J11" s="27">
        <v>10</v>
      </c>
      <c r="K11" s="27">
        <v>154</v>
      </c>
      <c r="L11" s="29">
        <v>18</v>
      </c>
      <c r="M11" s="27">
        <f t="shared" si="3"/>
        <v>37</v>
      </c>
      <c r="N11" s="27">
        <f t="shared" si="4"/>
        <v>5</v>
      </c>
      <c r="O11" s="27">
        <f t="shared" si="0"/>
        <v>332</v>
      </c>
      <c r="P11" s="27">
        <f t="shared" si="1"/>
        <v>6871</v>
      </c>
      <c r="Q11" s="27">
        <f t="shared" si="2"/>
        <v>661</v>
      </c>
    </row>
    <row r="12" spans="1:18" s="3" customFormat="1" ht="15.95" customHeight="1">
      <c r="A12" s="6">
        <v>6</v>
      </c>
      <c r="B12" s="16" t="s">
        <v>5</v>
      </c>
      <c r="C12" s="27">
        <v>14</v>
      </c>
      <c r="D12" s="27">
        <v>8</v>
      </c>
      <c r="E12" s="27">
        <v>123</v>
      </c>
      <c r="F12" s="27">
        <v>2324</v>
      </c>
      <c r="G12" s="29">
        <v>212</v>
      </c>
      <c r="H12" s="27">
        <v>0</v>
      </c>
      <c r="I12" s="27">
        <v>2</v>
      </c>
      <c r="J12" s="27">
        <v>8</v>
      </c>
      <c r="K12" s="27">
        <v>118</v>
      </c>
      <c r="L12" s="27">
        <v>0</v>
      </c>
      <c r="M12" s="27">
        <f t="shared" si="3"/>
        <v>14</v>
      </c>
      <c r="N12" s="27">
        <f t="shared" si="4"/>
        <v>10</v>
      </c>
      <c r="O12" s="27">
        <f t="shared" si="0"/>
        <v>131</v>
      </c>
      <c r="P12" s="27">
        <f t="shared" si="1"/>
        <v>2442</v>
      </c>
      <c r="Q12" s="27">
        <f t="shared" si="2"/>
        <v>212</v>
      </c>
    </row>
    <row r="13" spans="1:18" s="3" customFormat="1" ht="15.95" customHeight="1">
      <c r="A13" s="6">
        <v>7</v>
      </c>
      <c r="B13" s="16" t="s">
        <v>6</v>
      </c>
      <c r="C13" s="27">
        <v>4</v>
      </c>
      <c r="D13" s="27">
        <v>0</v>
      </c>
      <c r="E13" s="27">
        <v>30</v>
      </c>
      <c r="F13" s="27">
        <v>536</v>
      </c>
      <c r="G13" s="29">
        <v>70</v>
      </c>
      <c r="H13" s="35">
        <v>1</v>
      </c>
      <c r="I13" s="27">
        <v>0</v>
      </c>
      <c r="J13" s="27">
        <v>4</v>
      </c>
      <c r="K13" s="27">
        <v>34</v>
      </c>
      <c r="L13" s="29">
        <v>9</v>
      </c>
      <c r="M13" s="27">
        <f t="shared" si="3"/>
        <v>5</v>
      </c>
      <c r="N13" s="27">
        <f t="shared" si="4"/>
        <v>0</v>
      </c>
      <c r="O13" s="27">
        <f t="shared" si="0"/>
        <v>34</v>
      </c>
      <c r="P13" s="27">
        <f t="shared" si="1"/>
        <v>570</v>
      </c>
      <c r="Q13" s="27">
        <f t="shared" si="2"/>
        <v>79</v>
      </c>
    </row>
    <row r="14" spans="1:18" s="3" customFormat="1" ht="15.95" customHeight="1">
      <c r="A14" s="6">
        <v>8</v>
      </c>
      <c r="B14" s="16" t="s">
        <v>7</v>
      </c>
      <c r="C14" s="27">
        <v>8</v>
      </c>
      <c r="D14" s="27">
        <v>3</v>
      </c>
      <c r="E14" s="27">
        <v>97</v>
      </c>
      <c r="F14" s="27">
        <v>2155</v>
      </c>
      <c r="G14" s="29">
        <v>177</v>
      </c>
      <c r="H14" s="34">
        <v>1</v>
      </c>
      <c r="I14" s="27">
        <v>0</v>
      </c>
      <c r="J14" s="27">
        <v>4</v>
      </c>
      <c r="K14" s="27">
        <v>54</v>
      </c>
      <c r="L14" s="29">
        <v>6</v>
      </c>
      <c r="M14" s="27">
        <f t="shared" si="3"/>
        <v>9</v>
      </c>
      <c r="N14" s="27">
        <f t="shared" si="4"/>
        <v>3</v>
      </c>
      <c r="O14" s="27">
        <f t="shared" si="0"/>
        <v>101</v>
      </c>
      <c r="P14" s="27">
        <f t="shared" si="1"/>
        <v>2209</v>
      </c>
      <c r="Q14" s="27">
        <f t="shared" si="2"/>
        <v>183</v>
      </c>
    </row>
    <row r="15" spans="1:18" s="3" customFormat="1" ht="15.95" customHeight="1">
      <c r="A15" s="6">
        <v>9</v>
      </c>
      <c r="B15" s="16" t="s">
        <v>54</v>
      </c>
      <c r="C15" s="27">
        <v>17</v>
      </c>
      <c r="D15" s="27">
        <v>14</v>
      </c>
      <c r="E15" s="27">
        <v>231</v>
      </c>
      <c r="F15" s="34">
        <v>4403</v>
      </c>
      <c r="G15" s="29">
        <v>355</v>
      </c>
      <c r="H15" s="34">
        <v>1</v>
      </c>
      <c r="I15" s="27">
        <v>4</v>
      </c>
      <c r="J15" s="27">
        <v>24</v>
      </c>
      <c r="K15" s="27">
        <v>312</v>
      </c>
      <c r="L15" s="29">
        <v>13</v>
      </c>
      <c r="M15" s="27">
        <f t="shared" si="3"/>
        <v>18</v>
      </c>
      <c r="N15" s="27">
        <f t="shared" si="4"/>
        <v>18</v>
      </c>
      <c r="O15" s="27">
        <f t="shared" si="0"/>
        <v>255</v>
      </c>
      <c r="P15" s="27">
        <f t="shared" si="1"/>
        <v>4715</v>
      </c>
      <c r="Q15" s="27">
        <f t="shared" si="2"/>
        <v>368</v>
      </c>
    </row>
    <row r="16" spans="1:18" s="3" customFormat="1" ht="15.95" customHeight="1">
      <c r="A16" s="6">
        <v>10</v>
      </c>
      <c r="B16" s="16" t="s">
        <v>8</v>
      </c>
      <c r="C16" s="27">
        <v>13</v>
      </c>
      <c r="D16" s="27">
        <v>1</v>
      </c>
      <c r="E16" s="27">
        <v>112</v>
      </c>
      <c r="F16" s="36">
        <v>2429</v>
      </c>
      <c r="G16" s="29">
        <v>220</v>
      </c>
      <c r="H16" s="34">
        <v>2</v>
      </c>
      <c r="I16" s="27">
        <v>0</v>
      </c>
      <c r="J16" s="27">
        <v>8</v>
      </c>
      <c r="K16" s="27">
        <v>106</v>
      </c>
      <c r="L16" s="29">
        <v>16</v>
      </c>
      <c r="M16" s="27">
        <f t="shared" si="3"/>
        <v>15</v>
      </c>
      <c r="N16" s="27">
        <f t="shared" si="4"/>
        <v>1</v>
      </c>
      <c r="O16" s="27">
        <f t="shared" si="0"/>
        <v>120</v>
      </c>
      <c r="P16" s="27">
        <f t="shared" si="1"/>
        <v>2535</v>
      </c>
      <c r="Q16" s="27">
        <f t="shared" si="2"/>
        <v>236</v>
      </c>
    </row>
    <row r="17" spans="1:17" s="3" customFormat="1" ht="15.95" customHeight="1">
      <c r="A17" s="6">
        <v>11</v>
      </c>
      <c r="B17" s="16" t="s">
        <v>9</v>
      </c>
      <c r="C17" s="27">
        <v>23</v>
      </c>
      <c r="D17" s="27">
        <v>3</v>
      </c>
      <c r="E17" s="36">
        <v>213</v>
      </c>
      <c r="F17" s="36">
        <v>4589</v>
      </c>
      <c r="G17" s="29">
        <v>399</v>
      </c>
      <c r="H17" s="34">
        <v>1</v>
      </c>
      <c r="I17" s="27">
        <v>0</v>
      </c>
      <c r="J17" s="27">
        <v>4</v>
      </c>
      <c r="K17" s="27">
        <v>77</v>
      </c>
      <c r="L17" s="29">
        <v>6</v>
      </c>
      <c r="M17" s="27">
        <f t="shared" si="3"/>
        <v>24</v>
      </c>
      <c r="N17" s="27">
        <f t="shared" si="4"/>
        <v>3</v>
      </c>
      <c r="O17" s="27">
        <f t="shared" si="0"/>
        <v>217</v>
      </c>
      <c r="P17" s="27">
        <f t="shared" si="1"/>
        <v>4666</v>
      </c>
      <c r="Q17" s="27">
        <f t="shared" si="2"/>
        <v>405</v>
      </c>
    </row>
    <row r="18" spans="1:17" s="3" customFormat="1" ht="15.95" customHeight="1">
      <c r="A18" s="6">
        <v>12</v>
      </c>
      <c r="B18" s="16" t="s">
        <v>10</v>
      </c>
      <c r="C18" s="27">
        <v>1</v>
      </c>
      <c r="D18" s="27">
        <v>4</v>
      </c>
      <c r="E18" s="36">
        <v>22</v>
      </c>
      <c r="F18" s="27">
        <v>302</v>
      </c>
      <c r="G18" s="29">
        <v>19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f t="shared" si="3"/>
        <v>1</v>
      </c>
      <c r="N18" s="27">
        <f t="shared" si="4"/>
        <v>4</v>
      </c>
      <c r="O18" s="27">
        <f t="shared" si="0"/>
        <v>22</v>
      </c>
      <c r="P18" s="27">
        <f t="shared" si="1"/>
        <v>302</v>
      </c>
      <c r="Q18" s="27">
        <f t="shared" si="2"/>
        <v>19</v>
      </c>
    </row>
    <row r="19" spans="1:17" s="3" customFormat="1" ht="15.95" customHeight="1">
      <c r="A19" s="6">
        <v>13</v>
      </c>
      <c r="B19" s="16" t="s">
        <v>11</v>
      </c>
      <c r="C19" s="27">
        <v>3</v>
      </c>
      <c r="D19" s="27">
        <v>2</v>
      </c>
      <c r="E19" s="36">
        <v>47</v>
      </c>
      <c r="F19" s="27">
        <v>971</v>
      </c>
      <c r="G19" s="29">
        <v>84</v>
      </c>
      <c r="H19" s="27">
        <v>0</v>
      </c>
      <c r="I19" s="27">
        <v>1</v>
      </c>
      <c r="J19" s="27">
        <v>7</v>
      </c>
      <c r="K19" s="27">
        <v>129</v>
      </c>
      <c r="L19" s="27">
        <v>0</v>
      </c>
      <c r="M19" s="27">
        <f t="shared" si="3"/>
        <v>3</v>
      </c>
      <c r="N19" s="27">
        <f t="shared" si="4"/>
        <v>3</v>
      </c>
      <c r="O19" s="27">
        <f t="shared" si="0"/>
        <v>54</v>
      </c>
      <c r="P19" s="27">
        <f t="shared" si="1"/>
        <v>1100</v>
      </c>
      <c r="Q19" s="27">
        <f t="shared" si="2"/>
        <v>84</v>
      </c>
    </row>
    <row r="20" spans="1:17" s="3" customFormat="1" ht="15.95" customHeight="1">
      <c r="A20" s="6">
        <v>14</v>
      </c>
      <c r="B20" s="16" t="s">
        <v>12</v>
      </c>
      <c r="C20" s="27">
        <v>21</v>
      </c>
      <c r="D20" s="27">
        <v>3</v>
      </c>
      <c r="E20" s="36">
        <v>162</v>
      </c>
      <c r="F20" s="27">
        <v>2915</v>
      </c>
      <c r="G20" s="29">
        <v>320</v>
      </c>
      <c r="H20" s="27">
        <v>0</v>
      </c>
      <c r="I20" s="27">
        <v>2</v>
      </c>
      <c r="J20" s="27">
        <v>12</v>
      </c>
      <c r="K20" s="27">
        <v>165</v>
      </c>
      <c r="L20" s="27">
        <v>0</v>
      </c>
      <c r="M20" s="27">
        <f t="shared" si="3"/>
        <v>21</v>
      </c>
      <c r="N20" s="27">
        <f t="shared" si="4"/>
        <v>5</v>
      </c>
      <c r="O20" s="27">
        <f t="shared" si="0"/>
        <v>174</v>
      </c>
      <c r="P20" s="27">
        <f t="shared" si="1"/>
        <v>3080</v>
      </c>
      <c r="Q20" s="27">
        <f t="shared" si="2"/>
        <v>320</v>
      </c>
    </row>
    <row r="21" spans="1:17" s="3" customFormat="1" ht="15.95" customHeight="1">
      <c r="A21" s="6">
        <v>15</v>
      </c>
      <c r="B21" s="16" t="s">
        <v>63</v>
      </c>
      <c r="C21" s="27">
        <v>12</v>
      </c>
      <c r="D21" s="27">
        <v>3</v>
      </c>
      <c r="E21" s="36">
        <v>147</v>
      </c>
      <c r="F21" s="27">
        <v>3308</v>
      </c>
      <c r="G21" s="29">
        <v>286</v>
      </c>
      <c r="H21" s="34">
        <v>1</v>
      </c>
      <c r="I21" s="27">
        <v>0</v>
      </c>
      <c r="J21" s="27">
        <v>5</v>
      </c>
      <c r="K21" s="27">
        <v>90</v>
      </c>
      <c r="L21" s="29">
        <v>10</v>
      </c>
      <c r="M21" s="27">
        <f t="shared" si="3"/>
        <v>13</v>
      </c>
      <c r="N21" s="27">
        <f t="shared" si="4"/>
        <v>3</v>
      </c>
      <c r="O21" s="27">
        <f t="shared" si="0"/>
        <v>152</v>
      </c>
      <c r="P21" s="27">
        <f t="shared" si="1"/>
        <v>3398</v>
      </c>
      <c r="Q21" s="27">
        <f t="shared" si="2"/>
        <v>296</v>
      </c>
    </row>
    <row r="22" spans="1:17" s="3" customFormat="1" ht="15.95" customHeight="1">
      <c r="A22" s="6">
        <v>16</v>
      </c>
      <c r="B22" s="16" t="s">
        <v>13</v>
      </c>
      <c r="C22" s="27">
        <v>33</v>
      </c>
      <c r="D22" s="27">
        <v>2</v>
      </c>
      <c r="E22" s="36">
        <v>338</v>
      </c>
      <c r="F22" s="27">
        <v>7309</v>
      </c>
      <c r="G22" s="29">
        <v>656</v>
      </c>
      <c r="H22" s="34">
        <v>1</v>
      </c>
      <c r="I22" s="27">
        <v>1</v>
      </c>
      <c r="J22" s="27">
        <v>13</v>
      </c>
      <c r="K22" s="27">
        <v>228</v>
      </c>
      <c r="L22" s="29">
        <v>12</v>
      </c>
      <c r="M22" s="27">
        <f t="shared" si="3"/>
        <v>34</v>
      </c>
      <c r="N22" s="27">
        <f t="shared" si="4"/>
        <v>3</v>
      </c>
      <c r="O22" s="27">
        <f t="shared" si="0"/>
        <v>351</v>
      </c>
      <c r="P22" s="27">
        <f t="shared" si="1"/>
        <v>7537</v>
      </c>
      <c r="Q22" s="27">
        <f t="shared" si="2"/>
        <v>668</v>
      </c>
    </row>
    <row r="23" spans="1:17" s="3" customFormat="1" ht="15.95" customHeight="1">
      <c r="A23" s="6">
        <v>17</v>
      </c>
      <c r="B23" s="16" t="s">
        <v>14</v>
      </c>
      <c r="C23" s="27">
        <v>5</v>
      </c>
      <c r="D23" s="27">
        <v>0</v>
      </c>
      <c r="E23" s="36">
        <v>47</v>
      </c>
      <c r="F23" s="27">
        <v>944</v>
      </c>
      <c r="G23" s="29">
        <v>98</v>
      </c>
      <c r="H23" s="34">
        <v>1</v>
      </c>
      <c r="I23" s="27">
        <v>0</v>
      </c>
      <c r="J23" s="27">
        <v>4</v>
      </c>
      <c r="K23" s="27">
        <v>44</v>
      </c>
      <c r="L23" s="29">
        <v>7</v>
      </c>
      <c r="M23" s="27">
        <f t="shared" si="3"/>
        <v>6</v>
      </c>
      <c r="N23" s="27">
        <f t="shared" si="4"/>
        <v>0</v>
      </c>
      <c r="O23" s="27">
        <f t="shared" si="0"/>
        <v>51</v>
      </c>
      <c r="P23" s="27">
        <f t="shared" si="1"/>
        <v>988</v>
      </c>
      <c r="Q23" s="27">
        <f t="shared" si="2"/>
        <v>105</v>
      </c>
    </row>
    <row r="24" spans="1:17" s="3" customFormat="1" ht="15.95" customHeight="1">
      <c r="A24" s="6">
        <v>18</v>
      </c>
      <c r="B24" s="16" t="s">
        <v>68</v>
      </c>
      <c r="C24" s="27">
        <v>50</v>
      </c>
      <c r="D24" s="27">
        <v>2</v>
      </c>
      <c r="E24" s="27">
        <v>524</v>
      </c>
      <c r="F24" s="27">
        <v>11639</v>
      </c>
      <c r="G24" s="29">
        <v>1060</v>
      </c>
      <c r="H24" s="34">
        <v>1</v>
      </c>
      <c r="I24" s="27">
        <v>0</v>
      </c>
      <c r="J24" s="27">
        <v>10</v>
      </c>
      <c r="K24" s="27">
        <v>251</v>
      </c>
      <c r="L24" s="29">
        <v>17</v>
      </c>
      <c r="M24" s="27">
        <f t="shared" si="3"/>
        <v>51</v>
      </c>
      <c r="N24" s="27">
        <f t="shared" si="4"/>
        <v>2</v>
      </c>
      <c r="O24" s="27">
        <f t="shared" si="0"/>
        <v>534</v>
      </c>
      <c r="P24" s="27">
        <f t="shared" si="1"/>
        <v>11890</v>
      </c>
      <c r="Q24" s="27">
        <f t="shared" si="2"/>
        <v>1077</v>
      </c>
    </row>
    <row r="25" spans="1:17" s="3" customFormat="1" ht="15.95" customHeight="1">
      <c r="A25" s="6">
        <v>19</v>
      </c>
      <c r="B25" s="16" t="s">
        <v>70</v>
      </c>
      <c r="C25" s="27">
        <v>49</v>
      </c>
      <c r="D25" s="27">
        <v>3</v>
      </c>
      <c r="E25" s="27">
        <v>527</v>
      </c>
      <c r="F25" s="27">
        <v>11938</v>
      </c>
      <c r="G25" s="29">
        <v>1004</v>
      </c>
      <c r="H25" s="34">
        <v>1</v>
      </c>
      <c r="I25" s="27">
        <v>0</v>
      </c>
      <c r="J25" s="27">
        <v>9</v>
      </c>
      <c r="K25" s="27">
        <v>148</v>
      </c>
      <c r="L25" s="29">
        <v>10</v>
      </c>
      <c r="M25" s="27">
        <f t="shared" si="3"/>
        <v>50</v>
      </c>
      <c r="N25" s="27">
        <f t="shared" si="4"/>
        <v>3</v>
      </c>
      <c r="O25" s="27">
        <f t="shared" si="0"/>
        <v>536</v>
      </c>
      <c r="P25" s="27">
        <f t="shared" si="1"/>
        <v>12086</v>
      </c>
      <c r="Q25" s="27">
        <f t="shared" si="2"/>
        <v>1014</v>
      </c>
    </row>
    <row r="26" spans="1:17" s="3" customFormat="1" ht="15.95" customHeight="1">
      <c r="A26" s="6">
        <v>20</v>
      </c>
      <c r="B26" s="16" t="s">
        <v>15</v>
      </c>
      <c r="C26" s="27">
        <v>17</v>
      </c>
      <c r="D26" s="27">
        <v>4</v>
      </c>
      <c r="E26" s="36">
        <v>166</v>
      </c>
      <c r="F26" s="27">
        <v>3221</v>
      </c>
      <c r="G26" s="29">
        <v>352</v>
      </c>
      <c r="H26" s="34">
        <v>1</v>
      </c>
      <c r="I26" s="27">
        <v>0</v>
      </c>
      <c r="J26" s="27">
        <v>8</v>
      </c>
      <c r="K26" s="27">
        <v>145</v>
      </c>
      <c r="L26" s="29">
        <v>14</v>
      </c>
      <c r="M26" s="27">
        <f t="shared" si="3"/>
        <v>18</v>
      </c>
      <c r="N26" s="27">
        <f t="shared" si="4"/>
        <v>4</v>
      </c>
      <c r="O26" s="27">
        <f t="shared" si="0"/>
        <v>174</v>
      </c>
      <c r="P26" s="27">
        <f t="shared" si="1"/>
        <v>3366</v>
      </c>
      <c r="Q26" s="27">
        <f t="shared" si="2"/>
        <v>366</v>
      </c>
    </row>
    <row r="27" spans="1:17" s="3" customFormat="1" ht="15.95" customHeight="1">
      <c r="A27" s="6">
        <v>21</v>
      </c>
      <c r="B27" s="16" t="s">
        <v>16</v>
      </c>
      <c r="C27" s="27">
        <v>13</v>
      </c>
      <c r="D27" s="27">
        <v>1</v>
      </c>
      <c r="E27" s="36">
        <v>138</v>
      </c>
      <c r="F27" s="27">
        <v>2913</v>
      </c>
      <c r="G27" s="29">
        <v>275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f t="shared" si="3"/>
        <v>13</v>
      </c>
      <c r="N27" s="27">
        <f t="shared" si="4"/>
        <v>1</v>
      </c>
      <c r="O27" s="27">
        <f t="shared" si="0"/>
        <v>138</v>
      </c>
      <c r="P27" s="27">
        <f t="shared" si="1"/>
        <v>2913</v>
      </c>
      <c r="Q27" s="27">
        <f t="shared" si="2"/>
        <v>275</v>
      </c>
    </row>
    <row r="28" spans="1:17" s="3" customFormat="1" ht="15.95" customHeight="1">
      <c r="A28" s="6">
        <v>22</v>
      </c>
      <c r="B28" s="16" t="s">
        <v>17</v>
      </c>
      <c r="C28" s="27">
        <v>10</v>
      </c>
      <c r="D28" s="27">
        <v>4</v>
      </c>
      <c r="E28" s="36">
        <v>96</v>
      </c>
      <c r="F28" s="27">
        <v>2080</v>
      </c>
      <c r="G28" s="29">
        <v>195</v>
      </c>
      <c r="H28" s="27">
        <v>0</v>
      </c>
      <c r="I28" s="27">
        <v>1</v>
      </c>
      <c r="J28" s="27">
        <v>4</v>
      </c>
      <c r="K28" s="27">
        <v>45</v>
      </c>
      <c r="L28" s="27">
        <v>0</v>
      </c>
      <c r="M28" s="27">
        <f t="shared" si="3"/>
        <v>10</v>
      </c>
      <c r="N28" s="27">
        <f t="shared" si="4"/>
        <v>5</v>
      </c>
      <c r="O28" s="27">
        <f t="shared" si="0"/>
        <v>100</v>
      </c>
      <c r="P28" s="27">
        <f t="shared" si="1"/>
        <v>2125</v>
      </c>
      <c r="Q28" s="27">
        <f t="shared" si="2"/>
        <v>195</v>
      </c>
    </row>
    <row r="29" spans="1:17" s="3" customFormat="1" ht="15.95" customHeight="1">
      <c r="A29" s="6">
        <v>23</v>
      </c>
      <c r="B29" s="16" t="s">
        <v>18</v>
      </c>
      <c r="C29" s="27">
        <v>6</v>
      </c>
      <c r="D29" s="27">
        <v>0</v>
      </c>
      <c r="E29" s="36">
        <v>58</v>
      </c>
      <c r="F29" s="27">
        <v>1253</v>
      </c>
      <c r="G29" s="29">
        <v>127</v>
      </c>
      <c r="H29" s="34">
        <v>1</v>
      </c>
      <c r="I29" s="27">
        <v>0</v>
      </c>
      <c r="J29" s="27">
        <v>4</v>
      </c>
      <c r="K29" s="27">
        <v>59</v>
      </c>
      <c r="L29" s="29">
        <v>11</v>
      </c>
      <c r="M29" s="27">
        <f t="shared" si="3"/>
        <v>7</v>
      </c>
      <c r="N29" s="27">
        <f t="shared" si="4"/>
        <v>0</v>
      </c>
      <c r="O29" s="27">
        <f t="shared" si="0"/>
        <v>62</v>
      </c>
      <c r="P29" s="27">
        <f t="shared" si="1"/>
        <v>1312</v>
      </c>
      <c r="Q29" s="27">
        <f t="shared" si="2"/>
        <v>138</v>
      </c>
    </row>
    <row r="30" spans="1:17" s="3" customFormat="1" ht="15.95" customHeight="1">
      <c r="A30" s="6">
        <v>24</v>
      </c>
      <c r="B30" s="16" t="s">
        <v>19</v>
      </c>
      <c r="C30" s="27">
        <v>8</v>
      </c>
      <c r="D30" s="27">
        <v>5</v>
      </c>
      <c r="E30" s="36">
        <v>117</v>
      </c>
      <c r="F30" s="27">
        <v>2294</v>
      </c>
      <c r="G30" s="29">
        <v>199</v>
      </c>
      <c r="H30" s="34">
        <v>1</v>
      </c>
      <c r="I30" s="27">
        <v>0</v>
      </c>
      <c r="J30" s="27">
        <v>4</v>
      </c>
      <c r="K30" s="27">
        <v>26</v>
      </c>
      <c r="L30" s="29">
        <v>8</v>
      </c>
      <c r="M30" s="27">
        <f t="shared" si="3"/>
        <v>9</v>
      </c>
      <c r="N30" s="27">
        <f t="shared" si="4"/>
        <v>5</v>
      </c>
      <c r="O30" s="27">
        <f t="shared" si="0"/>
        <v>121</v>
      </c>
      <c r="P30" s="27">
        <f t="shared" si="1"/>
        <v>2320</v>
      </c>
      <c r="Q30" s="27">
        <f t="shared" si="2"/>
        <v>207</v>
      </c>
    </row>
    <row r="31" spans="1:17" s="3" customFormat="1" ht="15.95" customHeight="1">
      <c r="A31" s="6">
        <v>25</v>
      </c>
      <c r="B31" s="16" t="s">
        <v>55</v>
      </c>
      <c r="C31" s="27">
        <v>7</v>
      </c>
      <c r="D31" s="27">
        <v>1</v>
      </c>
      <c r="E31" s="36">
        <v>54</v>
      </c>
      <c r="F31" s="27">
        <v>868</v>
      </c>
      <c r="G31" s="29">
        <v>102</v>
      </c>
      <c r="H31" s="27">
        <v>0</v>
      </c>
      <c r="I31" s="27">
        <v>1</v>
      </c>
      <c r="J31" s="27">
        <v>4</v>
      </c>
      <c r="K31" s="27">
        <v>39</v>
      </c>
      <c r="L31" s="27">
        <v>0</v>
      </c>
      <c r="M31" s="27">
        <f t="shared" si="3"/>
        <v>7</v>
      </c>
      <c r="N31" s="27">
        <f t="shared" si="4"/>
        <v>2</v>
      </c>
      <c r="O31" s="27">
        <f t="shared" si="0"/>
        <v>58</v>
      </c>
      <c r="P31" s="27">
        <f t="shared" si="1"/>
        <v>907</v>
      </c>
      <c r="Q31" s="27">
        <f t="shared" si="2"/>
        <v>102</v>
      </c>
    </row>
    <row r="32" spans="1:17" s="3" customFormat="1" ht="15.95" customHeight="1">
      <c r="A32" s="6">
        <v>26</v>
      </c>
      <c r="B32" s="16" t="s">
        <v>20</v>
      </c>
      <c r="C32" s="27">
        <v>10</v>
      </c>
      <c r="D32" s="27">
        <v>0</v>
      </c>
      <c r="E32" s="36">
        <v>71</v>
      </c>
      <c r="F32" s="27">
        <v>1409</v>
      </c>
      <c r="G32" s="29">
        <v>148</v>
      </c>
      <c r="H32" s="34">
        <v>1</v>
      </c>
      <c r="I32" s="27">
        <v>0</v>
      </c>
      <c r="J32" s="27">
        <v>4</v>
      </c>
      <c r="K32" s="27">
        <v>49</v>
      </c>
      <c r="L32" s="29">
        <v>5</v>
      </c>
      <c r="M32" s="27">
        <f t="shared" si="3"/>
        <v>11</v>
      </c>
      <c r="N32" s="27">
        <f t="shared" si="4"/>
        <v>0</v>
      </c>
      <c r="O32" s="27">
        <f t="shared" si="0"/>
        <v>75</v>
      </c>
      <c r="P32" s="27">
        <f t="shared" si="1"/>
        <v>1458</v>
      </c>
      <c r="Q32" s="27">
        <f t="shared" si="2"/>
        <v>153</v>
      </c>
    </row>
    <row r="33" spans="1:17" s="3" customFormat="1" ht="15.95" customHeight="1">
      <c r="A33" s="6">
        <v>27</v>
      </c>
      <c r="B33" s="16" t="s">
        <v>51</v>
      </c>
      <c r="C33" s="27">
        <v>11</v>
      </c>
      <c r="D33" s="27">
        <v>4</v>
      </c>
      <c r="E33" s="36">
        <v>160</v>
      </c>
      <c r="F33" s="27">
        <v>3488</v>
      </c>
      <c r="G33" s="29">
        <v>307</v>
      </c>
      <c r="H33" s="34">
        <v>1</v>
      </c>
      <c r="I33" s="27">
        <v>0</v>
      </c>
      <c r="J33" s="27">
        <v>4</v>
      </c>
      <c r="K33" s="27">
        <v>57</v>
      </c>
      <c r="L33" s="29">
        <v>8</v>
      </c>
      <c r="M33" s="27">
        <f t="shared" si="3"/>
        <v>12</v>
      </c>
      <c r="N33" s="27">
        <f t="shared" si="4"/>
        <v>4</v>
      </c>
      <c r="O33" s="27">
        <f t="shared" si="0"/>
        <v>164</v>
      </c>
      <c r="P33" s="27">
        <f t="shared" si="1"/>
        <v>3545</v>
      </c>
      <c r="Q33" s="27">
        <f t="shared" si="2"/>
        <v>315</v>
      </c>
    </row>
    <row r="34" spans="1:17" s="3" customFormat="1" ht="15.95" customHeight="1">
      <c r="A34" s="6">
        <v>28</v>
      </c>
      <c r="B34" s="16" t="s">
        <v>21</v>
      </c>
      <c r="C34" s="27">
        <v>15</v>
      </c>
      <c r="D34" s="27">
        <v>4</v>
      </c>
      <c r="E34" s="36">
        <v>156</v>
      </c>
      <c r="F34" s="27">
        <v>3322</v>
      </c>
      <c r="G34" s="29">
        <v>288</v>
      </c>
      <c r="H34" s="36">
        <v>0</v>
      </c>
      <c r="I34" s="27">
        <v>0</v>
      </c>
      <c r="J34" s="36">
        <v>0</v>
      </c>
      <c r="K34" s="27">
        <v>0</v>
      </c>
      <c r="L34" s="27">
        <v>0</v>
      </c>
      <c r="M34" s="27">
        <f t="shared" si="3"/>
        <v>15</v>
      </c>
      <c r="N34" s="27">
        <f t="shared" si="4"/>
        <v>4</v>
      </c>
      <c r="O34" s="27">
        <f t="shared" si="0"/>
        <v>156</v>
      </c>
      <c r="P34" s="27">
        <f t="shared" si="1"/>
        <v>3322</v>
      </c>
      <c r="Q34" s="27">
        <f t="shared" si="2"/>
        <v>288</v>
      </c>
    </row>
    <row r="35" spans="1:17" s="3" customFormat="1" ht="15.95" customHeight="1">
      <c r="A35" s="6">
        <v>29</v>
      </c>
      <c r="B35" s="16" t="s">
        <v>22</v>
      </c>
      <c r="C35" s="27">
        <v>10</v>
      </c>
      <c r="D35" s="27">
        <v>18</v>
      </c>
      <c r="E35" s="36">
        <v>130</v>
      </c>
      <c r="F35" s="27">
        <v>2152</v>
      </c>
      <c r="G35" s="29">
        <v>189</v>
      </c>
      <c r="H35" s="36">
        <v>0</v>
      </c>
      <c r="I35" s="27">
        <v>1</v>
      </c>
      <c r="J35" s="36">
        <v>3</v>
      </c>
      <c r="K35" s="27">
        <v>23</v>
      </c>
      <c r="L35" s="27">
        <v>0</v>
      </c>
      <c r="M35" s="27">
        <f t="shared" si="3"/>
        <v>10</v>
      </c>
      <c r="N35" s="27">
        <f t="shared" si="4"/>
        <v>19</v>
      </c>
      <c r="O35" s="27">
        <f t="shared" si="0"/>
        <v>133</v>
      </c>
      <c r="P35" s="27">
        <f t="shared" si="1"/>
        <v>2175</v>
      </c>
      <c r="Q35" s="27">
        <f t="shared" si="2"/>
        <v>189</v>
      </c>
    </row>
    <row r="36" spans="1:17" s="3" customFormat="1" ht="15.95" customHeight="1">
      <c r="A36" s="6">
        <v>30</v>
      </c>
      <c r="B36" s="16" t="s">
        <v>23</v>
      </c>
      <c r="C36" s="27">
        <v>13</v>
      </c>
      <c r="D36" s="27">
        <v>2</v>
      </c>
      <c r="E36" s="36">
        <v>85</v>
      </c>
      <c r="F36" s="27">
        <v>1672</v>
      </c>
      <c r="G36" s="29">
        <v>164</v>
      </c>
      <c r="H36" s="34">
        <v>1</v>
      </c>
      <c r="I36" s="27">
        <v>0</v>
      </c>
      <c r="J36" s="27">
        <v>4</v>
      </c>
      <c r="K36" s="27">
        <v>52</v>
      </c>
      <c r="L36" s="29">
        <v>7</v>
      </c>
      <c r="M36" s="27">
        <f t="shared" si="3"/>
        <v>14</v>
      </c>
      <c r="N36" s="27">
        <f t="shared" si="4"/>
        <v>2</v>
      </c>
      <c r="O36" s="27">
        <f t="shared" si="0"/>
        <v>89</v>
      </c>
      <c r="P36" s="27">
        <f t="shared" si="1"/>
        <v>1724</v>
      </c>
      <c r="Q36" s="27">
        <f t="shared" si="2"/>
        <v>171</v>
      </c>
    </row>
    <row r="37" spans="1:17" s="3" customFormat="1" ht="15.95" customHeight="1">
      <c r="A37" s="6">
        <v>31</v>
      </c>
      <c r="B37" s="16" t="s">
        <v>24</v>
      </c>
      <c r="C37" s="27">
        <v>27</v>
      </c>
      <c r="D37" s="27">
        <v>9</v>
      </c>
      <c r="E37" s="27">
        <v>296</v>
      </c>
      <c r="F37" s="27">
        <v>6372</v>
      </c>
      <c r="G37" s="29">
        <v>562</v>
      </c>
      <c r="H37" s="34">
        <v>1</v>
      </c>
      <c r="I37" s="27">
        <v>0</v>
      </c>
      <c r="J37" s="27">
        <v>4</v>
      </c>
      <c r="K37" s="27">
        <v>35</v>
      </c>
      <c r="L37" s="29">
        <v>9</v>
      </c>
      <c r="M37" s="27">
        <f t="shared" si="3"/>
        <v>28</v>
      </c>
      <c r="N37" s="27">
        <f t="shared" si="4"/>
        <v>9</v>
      </c>
      <c r="O37" s="27">
        <f t="shared" si="0"/>
        <v>300</v>
      </c>
      <c r="P37" s="27">
        <f t="shared" si="1"/>
        <v>6407</v>
      </c>
      <c r="Q37" s="27">
        <f t="shared" si="2"/>
        <v>571</v>
      </c>
    </row>
    <row r="38" spans="1:17" s="3" customFormat="1" ht="15.95" customHeight="1">
      <c r="A38" s="6">
        <v>32</v>
      </c>
      <c r="B38" s="16" t="s">
        <v>25</v>
      </c>
      <c r="C38" s="27">
        <v>8</v>
      </c>
      <c r="D38" s="27">
        <v>0</v>
      </c>
      <c r="E38" s="27">
        <v>72</v>
      </c>
      <c r="F38" s="27">
        <v>1432</v>
      </c>
      <c r="G38" s="29">
        <v>145</v>
      </c>
      <c r="H38" s="35">
        <v>1</v>
      </c>
      <c r="I38" s="27">
        <v>0</v>
      </c>
      <c r="J38" s="27">
        <v>4</v>
      </c>
      <c r="K38" s="27">
        <v>49</v>
      </c>
      <c r="L38" s="29">
        <v>7</v>
      </c>
      <c r="M38" s="27">
        <f t="shared" si="3"/>
        <v>9</v>
      </c>
      <c r="N38" s="27">
        <f t="shared" si="4"/>
        <v>0</v>
      </c>
      <c r="O38" s="27">
        <f t="shared" si="0"/>
        <v>76</v>
      </c>
      <c r="P38" s="27">
        <f t="shared" si="1"/>
        <v>1481</v>
      </c>
      <c r="Q38" s="27">
        <f t="shared" si="2"/>
        <v>152</v>
      </c>
    </row>
    <row r="39" spans="1:17" s="3" customFormat="1" ht="15.95" customHeight="1">
      <c r="A39" s="6">
        <v>33</v>
      </c>
      <c r="B39" s="16" t="s">
        <v>26</v>
      </c>
      <c r="C39" s="27">
        <v>17</v>
      </c>
      <c r="D39" s="27">
        <v>3</v>
      </c>
      <c r="E39" s="27">
        <v>111</v>
      </c>
      <c r="F39" s="27">
        <v>1994</v>
      </c>
      <c r="G39" s="29">
        <v>241</v>
      </c>
      <c r="H39" s="34">
        <v>1</v>
      </c>
      <c r="I39" s="27">
        <v>1</v>
      </c>
      <c r="J39" s="27">
        <v>9</v>
      </c>
      <c r="K39" s="27">
        <v>64</v>
      </c>
      <c r="L39" s="29">
        <v>6</v>
      </c>
      <c r="M39" s="27">
        <f t="shared" si="3"/>
        <v>18</v>
      </c>
      <c r="N39" s="27">
        <f t="shared" si="4"/>
        <v>4</v>
      </c>
      <c r="O39" s="27">
        <f t="shared" ref="O39:O57" si="5">SUM(E39,J39)</f>
        <v>120</v>
      </c>
      <c r="P39" s="27">
        <f t="shared" ref="P39:P57" si="6">SUM(F39,K39)</f>
        <v>2058</v>
      </c>
      <c r="Q39" s="27">
        <f t="shared" ref="Q39:Q57" si="7">SUM(G39,L39)</f>
        <v>247</v>
      </c>
    </row>
    <row r="40" spans="1:17" s="3" customFormat="1" ht="15.95" customHeight="1">
      <c r="A40" s="6">
        <v>34</v>
      </c>
      <c r="B40" s="16" t="s">
        <v>27</v>
      </c>
      <c r="C40" s="27">
        <v>3</v>
      </c>
      <c r="D40" s="27">
        <v>4</v>
      </c>
      <c r="E40" s="27">
        <v>35</v>
      </c>
      <c r="F40" s="27">
        <v>572</v>
      </c>
      <c r="G40" s="29">
        <v>51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f t="shared" si="3"/>
        <v>3</v>
      </c>
      <c r="N40" s="27">
        <f t="shared" si="4"/>
        <v>4</v>
      </c>
      <c r="O40" s="27">
        <f t="shared" si="5"/>
        <v>35</v>
      </c>
      <c r="P40" s="27">
        <f t="shared" si="6"/>
        <v>572</v>
      </c>
      <c r="Q40" s="27">
        <f t="shared" si="7"/>
        <v>51</v>
      </c>
    </row>
    <row r="41" spans="1:17" s="3" customFormat="1" ht="15.95" customHeight="1">
      <c r="A41" s="6">
        <v>35</v>
      </c>
      <c r="B41" s="16" t="s">
        <v>28</v>
      </c>
      <c r="C41" s="27">
        <v>20</v>
      </c>
      <c r="D41" s="27">
        <v>5</v>
      </c>
      <c r="E41" s="27">
        <v>197</v>
      </c>
      <c r="F41" s="27">
        <v>4147</v>
      </c>
      <c r="G41" s="29">
        <v>372</v>
      </c>
      <c r="H41" s="34">
        <v>1</v>
      </c>
      <c r="I41" s="27">
        <v>0</v>
      </c>
      <c r="J41" s="27">
        <v>5</v>
      </c>
      <c r="K41" s="27">
        <v>90</v>
      </c>
      <c r="L41" s="29">
        <v>9</v>
      </c>
      <c r="M41" s="27">
        <f t="shared" si="3"/>
        <v>21</v>
      </c>
      <c r="N41" s="27">
        <f t="shared" si="4"/>
        <v>5</v>
      </c>
      <c r="O41" s="27">
        <f t="shared" si="5"/>
        <v>202</v>
      </c>
      <c r="P41" s="27">
        <f t="shared" si="6"/>
        <v>4237</v>
      </c>
      <c r="Q41" s="27">
        <f t="shared" si="7"/>
        <v>381</v>
      </c>
    </row>
    <row r="42" spans="1:17" s="3" customFormat="1" ht="15.95" customHeight="1">
      <c r="A42" s="6">
        <v>36</v>
      </c>
      <c r="B42" s="16" t="s">
        <v>29</v>
      </c>
      <c r="C42" s="27">
        <v>22</v>
      </c>
      <c r="D42" s="27">
        <v>1</v>
      </c>
      <c r="E42" s="27">
        <v>151</v>
      </c>
      <c r="F42" s="27">
        <v>3141</v>
      </c>
      <c r="G42" s="29">
        <v>313</v>
      </c>
      <c r="H42" s="34">
        <v>1</v>
      </c>
      <c r="I42" s="27">
        <v>0</v>
      </c>
      <c r="J42" s="27">
        <v>5</v>
      </c>
      <c r="K42" s="27">
        <v>88</v>
      </c>
      <c r="L42" s="29">
        <v>10</v>
      </c>
      <c r="M42" s="27">
        <f t="shared" si="3"/>
        <v>23</v>
      </c>
      <c r="N42" s="27">
        <f t="shared" si="4"/>
        <v>1</v>
      </c>
      <c r="O42" s="27">
        <f t="shared" si="5"/>
        <v>156</v>
      </c>
      <c r="P42" s="27">
        <f t="shared" si="6"/>
        <v>3229</v>
      </c>
      <c r="Q42" s="27">
        <f t="shared" si="7"/>
        <v>323</v>
      </c>
    </row>
    <row r="43" spans="1:17" s="3" customFormat="1" ht="15.95" customHeight="1">
      <c r="A43" s="6">
        <v>37</v>
      </c>
      <c r="B43" s="16" t="s">
        <v>30</v>
      </c>
      <c r="C43" s="27">
        <v>7</v>
      </c>
      <c r="D43" s="27">
        <v>2</v>
      </c>
      <c r="E43" s="27">
        <v>106</v>
      </c>
      <c r="F43" s="27">
        <v>2393</v>
      </c>
      <c r="G43" s="29">
        <v>170</v>
      </c>
      <c r="H43" s="34">
        <v>1</v>
      </c>
      <c r="I43" s="27">
        <v>1</v>
      </c>
      <c r="J43" s="27">
        <v>4</v>
      </c>
      <c r="K43" s="27">
        <v>65</v>
      </c>
      <c r="L43" s="29">
        <v>9</v>
      </c>
      <c r="M43" s="27">
        <f t="shared" si="3"/>
        <v>8</v>
      </c>
      <c r="N43" s="27">
        <f t="shared" si="4"/>
        <v>3</v>
      </c>
      <c r="O43" s="27">
        <f t="shared" si="5"/>
        <v>110</v>
      </c>
      <c r="P43" s="27">
        <f t="shared" si="6"/>
        <v>2458</v>
      </c>
      <c r="Q43" s="27">
        <f t="shared" si="7"/>
        <v>179</v>
      </c>
    </row>
    <row r="44" spans="1:17" s="3" customFormat="1" ht="15.95" customHeight="1">
      <c r="A44" s="6">
        <v>38</v>
      </c>
      <c r="B44" s="16" t="s">
        <v>31</v>
      </c>
      <c r="C44" s="27">
        <v>11</v>
      </c>
      <c r="D44" s="27">
        <v>2</v>
      </c>
      <c r="E44" s="27">
        <v>140</v>
      </c>
      <c r="F44" s="27">
        <v>3035</v>
      </c>
      <c r="G44" s="29">
        <v>276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f t="shared" si="3"/>
        <v>11</v>
      </c>
      <c r="N44" s="27">
        <f t="shared" si="4"/>
        <v>2</v>
      </c>
      <c r="O44" s="27">
        <f t="shared" si="5"/>
        <v>140</v>
      </c>
      <c r="P44" s="27">
        <f t="shared" si="6"/>
        <v>3035</v>
      </c>
      <c r="Q44" s="27">
        <f t="shared" si="7"/>
        <v>276</v>
      </c>
    </row>
    <row r="45" spans="1:17" s="3" customFormat="1" ht="15.95" customHeight="1">
      <c r="A45" s="6">
        <v>39</v>
      </c>
      <c r="B45" s="16" t="s">
        <v>32</v>
      </c>
      <c r="C45" s="27">
        <v>12</v>
      </c>
      <c r="D45" s="27">
        <v>1</v>
      </c>
      <c r="E45" s="27">
        <v>137</v>
      </c>
      <c r="F45" s="27">
        <v>3009</v>
      </c>
      <c r="G45" s="29">
        <v>292</v>
      </c>
      <c r="H45" s="34">
        <v>1</v>
      </c>
      <c r="I45" s="27">
        <v>0</v>
      </c>
      <c r="J45" s="27">
        <v>6</v>
      </c>
      <c r="K45" s="27">
        <v>92</v>
      </c>
      <c r="L45" s="29">
        <v>8</v>
      </c>
      <c r="M45" s="27">
        <f t="shared" si="3"/>
        <v>13</v>
      </c>
      <c r="N45" s="27">
        <f t="shared" si="4"/>
        <v>1</v>
      </c>
      <c r="O45" s="27">
        <f t="shared" si="5"/>
        <v>143</v>
      </c>
      <c r="P45" s="27">
        <f t="shared" si="6"/>
        <v>3101</v>
      </c>
      <c r="Q45" s="27">
        <f t="shared" si="7"/>
        <v>300</v>
      </c>
    </row>
    <row r="46" spans="1:17" s="3" customFormat="1" ht="15.95" customHeight="1">
      <c r="A46" s="6">
        <v>40</v>
      </c>
      <c r="B46" s="16" t="s">
        <v>33</v>
      </c>
      <c r="C46" s="27">
        <v>7</v>
      </c>
      <c r="D46" s="27">
        <v>1</v>
      </c>
      <c r="E46" s="27">
        <v>70</v>
      </c>
      <c r="F46" s="27">
        <v>1434</v>
      </c>
      <c r="G46" s="29">
        <v>145</v>
      </c>
      <c r="H46" s="34">
        <v>1</v>
      </c>
      <c r="I46" s="27">
        <v>0</v>
      </c>
      <c r="J46" s="27">
        <v>4</v>
      </c>
      <c r="K46" s="27">
        <v>65</v>
      </c>
      <c r="L46" s="29">
        <v>7</v>
      </c>
      <c r="M46" s="27">
        <f t="shared" si="3"/>
        <v>8</v>
      </c>
      <c r="N46" s="27">
        <f t="shared" si="4"/>
        <v>1</v>
      </c>
      <c r="O46" s="27">
        <f t="shared" si="5"/>
        <v>74</v>
      </c>
      <c r="P46" s="27">
        <f t="shared" si="6"/>
        <v>1499</v>
      </c>
      <c r="Q46" s="27">
        <f t="shared" si="7"/>
        <v>152</v>
      </c>
    </row>
    <row r="47" spans="1:17" s="3" customFormat="1" ht="15.95" customHeight="1">
      <c r="A47" s="6">
        <v>41</v>
      </c>
      <c r="B47" s="16" t="s">
        <v>34</v>
      </c>
      <c r="C47" s="27">
        <v>11</v>
      </c>
      <c r="D47" s="27">
        <v>1</v>
      </c>
      <c r="E47" s="27">
        <v>91</v>
      </c>
      <c r="F47" s="27">
        <v>1996</v>
      </c>
      <c r="G47" s="29">
        <v>180</v>
      </c>
      <c r="H47" s="34">
        <v>1</v>
      </c>
      <c r="I47" s="27">
        <v>0</v>
      </c>
      <c r="J47" s="27">
        <v>5</v>
      </c>
      <c r="K47" s="27">
        <v>69</v>
      </c>
      <c r="L47" s="29">
        <v>8</v>
      </c>
      <c r="M47" s="27">
        <f t="shared" si="3"/>
        <v>12</v>
      </c>
      <c r="N47" s="27">
        <f t="shared" si="4"/>
        <v>1</v>
      </c>
      <c r="O47" s="27">
        <f t="shared" si="5"/>
        <v>96</v>
      </c>
      <c r="P47" s="27">
        <f t="shared" si="6"/>
        <v>2065</v>
      </c>
      <c r="Q47" s="27">
        <f t="shared" si="7"/>
        <v>188</v>
      </c>
    </row>
    <row r="48" spans="1:17" s="3" customFormat="1" ht="15.95" customHeight="1">
      <c r="A48" s="6">
        <v>42</v>
      </c>
      <c r="B48" s="16" t="s">
        <v>35</v>
      </c>
      <c r="C48" s="27">
        <v>6</v>
      </c>
      <c r="D48" s="27">
        <v>2</v>
      </c>
      <c r="E48" s="27">
        <v>86</v>
      </c>
      <c r="F48" s="27">
        <v>1977</v>
      </c>
      <c r="G48" s="29">
        <v>119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f t="shared" si="3"/>
        <v>6</v>
      </c>
      <c r="N48" s="27">
        <f t="shared" si="4"/>
        <v>2</v>
      </c>
      <c r="O48" s="27">
        <f t="shared" si="5"/>
        <v>86</v>
      </c>
      <c r="P48" s="27">
        <f t="shared" si="6"/>
        <v>1977</v>
      </c>
      <c r="Q48" s="27">
        <f t="shared" si="7"/>
        <v>119</v>
      </c>
    </row>
    <row r="49" spans="1:17" s="3" customFormat="1" ht="15.95" customHeight="1">
      <c r="A49" s="6">
        <v>43</v>
      </c>
      <c r="B49" s="16" t="s">
        <v>36</v>
      </c>
      <c r="C49" s="27">
        <v>5</v>
      </c>
      <c r="D49" s="27">
        <v>2</v>
      </c>
      <c r="E49" s="27">
        <v>40</v>
      </c>
      <c r="F49" s="27">
        <v>733</v>
      </c>
      <c r="G49" s="29">
        <v>86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f t="shared" si="3"/>
        <v>5</v>
      </c>
      <c r="N49" s="27">
        <f t="shared" si="4"/>
        <v>2</v>
      </c>
      <c r="O49" s="27">
        <f t="shared" si="5"/>
        <v>40</v>
      </c>
      <c r="P49" s="27">
        <f t="shared" si="6"/>
        <v>733</v>
      </c>
      <c r="Q49" s="27">
        <f t="shared" si="7"/>
        <v>86</v>
      </c>
    </row>
    <row r="50" spans="1:17" s="3" customFormat="1" ht="15.95" customHeight="1">
      <c r="A50" s="6">
        <v>44</v>
      </c>
      <c r="B50" s="16" t="s">
        <v>37</v>
      </c>
      <c r="C50" s="27">
        <v>18</v>
      </c>
      <c r="D50" s="27">
        <v>1</v>
      </c>
      <c r="E50" s="27">
        <v>151</v>
      </c>
      <c r="F50" s="27">
        <v>3111</v>
      </c>
      <c r="G50" s="29">
        <v>292</v>
      </c>
      <c r="H50" s="27">
        <v>0</v>
      </c>
      <c r="I50" s="27">
        <v>1</v>
      </c>
      <c r="J50" s="27">
        <v>6</v>
      </c>
      <c r="K50" s="27">
        <v>74</v>
      </c>
      <c r="L50" s="27">
        <v>0</v>
      </c>
      <c r="M50" s="27">
        <f t="shared" si="3"/>
        <v>18</v>
      </c>
      <c r="N50" s="27">
        <f t="shared" si="4"/>
        <v>2</v>
      </c>
      <c r="O50" s="27">
        <f t="shared" si="5"/>
        <v>157</v>
      </c>
      <c r="P50" s="27">
        <f t="shared" si="6"/>
        <v>3185</v>
      </c>
      <c r="Q50" s="27">
        <f t="shared" si="7"/>
        <v>292</v>
      </c>
    </row>
    <row r="51" spans="1:17" s="3" customFormat="1" ht="15.95" customHeight="1">
      <c r="A51" s="6">
        <v>45</v>
      </c>
      <c r="B51" s="16" t="s">
        <v>38</v>
      </c>
      <c r="C51" s="27">
        <v>13</v>
      </c>
      <c r="D51" s="27">
        <v>1</v>
      </c>
      <c r="E51" s="27">
        <v>127</v>
      </c>
      <c r="F51" s="27">
        <v>2667</v>
      </c>
      <c r="G51" s="29">
        <v>282</v>
      </c>
      <c r="H51" s="27">
        <v>0</v>
      </c>
      <c r="I51" s="27">
        <v>1</v>
      </c>
      <c r="J51" s="27">
        <v>5</v>
      </c>
      <c r="K51" s="27">
        <v>31</v>
      </c>
      <c r="L51" s="27">
        <v>0</v>
      </c>
      <c r="M51" s="27">
        <f t="shared" si="3"/>
        <v>13</v>
      </c>
      <c r="N51" s="27">
        <f t="shared" si="4"/>
        <v>2</v>
      </c>
      <c r="O51" s="27">
        <f t="shared" si="5"/>
        <v>132</v>
      </c>
      <c r="P51" s="27">
        <f t="shared" si="6"/>
        <v>2698</v>
      </c>
      <c r="Q51" s="27">
        <f t="shared" si="7"/>
        <v>282</v>
      </c>
    </row>
    <row r="52" spans="1:17" s="3" customFormat="1" ht="15.95" customHeight="1">
      <c r="A52" s="6">
        <v>46</v>
      </c>
      <c r="B52" s="16" t="s">
        <v>39</v>
      </c>
      <c r="C52" s="27">
        <v>21</v>
      </c>
      <c r="D52" s="27">
        <v>4</v>
      </c>
      <c r="E52" s="27">
        <v>163</v>
      </c>
      <c r="F52" s="27">
        <v>3352</v>
      </c>
      <c r="G52" s="29">
        <v>326</v>
      </c>
      <c r="H52" s="34">
        <v>1</v>
      </c>
      <c r="I52" s="27">
        <v>0</v>
      </c>
      <c r="J52" s="27">
        <v>8</v>
      </c>
      <c r="K52" s="27">
        <v>140</v>
      </c>
      <c r="L52" s="29">
        <v>12</v>
      </c>
      <c r="M52" s="27">
        <f t="shared" si="3"/>
        <v>22</v>
      </c>
      <c r="N52" s="27">
        <f t="shared" si="4"/>
        <v>4</v>
      </c>
      <c r="O52" s="27">
        <f t="shared" si="5"/>
        <v>171</v>
      </c>
      <c r="P52" s="27">
        <f t="shared" si="6"/>
        <v>3492</v>
      </c>
      <c r="Q52" s="27">
        <f t="shared" si="7"/>
        <v>338</v>
      </c>
    </row>
    <row r="53" spans="1:17" s="3" customFormat="1" ht="15.95" customHeight="1">
      <c r="A53" s="6">
        <v>47</v>
      </c>
      <c r="B53" s="16" t="s">
        <v>40</v>
      </c>
      <c r="C53" s="27">
        <v>5</v>
      </c>
      <c r="D53" s="27">
        <v>3</v>
      </c>
      <c r="E53" s="27">
        <v>61</v>
      </c>
      <c r="F53" s="36">
        <v>1160</v>
      </c>
      <c r="G53" s="29">
        <v>109</v>
      </c>
      <c r="H53" s="27">
        <v>0</v>
      </c>
      <c r="I53" s="27">
        <v>1</v>
      </c>
      <c r="J53" s="27">
        <v>4</v>
      </c>
      <c r="K53" s="27">
        <v>47</v>
      </c>
      <c r="L53" s="27">
        <v>0</v>
      </c>
      <c r="M53" s="27">
        <f t="shared" si="3"/>
        <v>5</v>
      </c>
      <c r="N53" s="27">
        <f t="shared" si="4"/>
        <v>4</v>
      </c>
      <c r="O53" s="27">
        <f t="shared" si="5"/>
        <v>65</v>
      </c>
      <c r="P53" s="27">
        <f t="shared" si="6"/>
        <v>1207</v>
      </c>
      <c r="Q53" s="27">
        <f t="shared" si="7"/>
        <v>109</v>
      </c>
    </row>
    <row r="54" spans="1:17" s="3" customFormat="1" ht="15.95" customHeight="1">
      <c r="A54" s="6">
        <v>48</v>
      </c>
      <c r="B54" s="16" t="s">
        <v>41</v>
      </c>
      <c r="C54" s="27">
        <v>6</v>
      </c>
      <c r="D54" s="27">
        <v>3</v>
      </c>
      <c r="E54" s="27">
        <v>40</v>
      </c>
      <c r="F54" s="27">
        <v>711</v>
      </c>
      <c r="G54" s="29">
        <v>71</v>
      </c>
      <c r="H54" s="27">
        <v>0</v>
      </c>
      <c r="I54" s="27">
        <v>1</v>
      </c>
      <c r="J54" s="27">
        <v>4</v>
      </c>
      <c r="K54" s="27">
        <v>25</v>
      </c>
      <c r="L54" s="27">
        <v>0</v>
      </c>
      <c r="M54" s="27">
        <f t="shared" si="3"/>
        <v>6</v>
      </c>
      <c r="N54" s="27">
        <f t="shared" si="4"/>
        <v>4</v>
      </c>
      <c r="O54" s="27">
        <f t="shared" si="5"/>
        <v>44</v>
      </c>
      <c r="P54" s="27">
        <f t="shared" si="6"/>
        <v>736</v>
      </c>
      <c r="Q54" s="27">
        <f t="shared" si="7"/>
        <v>71</v>
      </c>
    </row>
    <row r="55" spans="1:17" s="3" customFormat="1" ht="15.95" customHeight="1">
      <c r="A55" s="6">
        <v>49</v>
      </c>
      <c r="B55" s="16" t="s">
        <v>42</v>
      </c>
      <c r="C55" s="27">
        <v>10</v>
      </c>
      <c r="D55" s="27">
        <v>5</v>
      </c>
      <c r="E55" s="27">
        <v>108</v>
      </c>
      <c r="F55" s="27">
        <v>2165</v>
      </c>
      <c r="G55" s="29">
        <v>179</v>
      </c>
      <c r="H55" s="34">
        <v>1</v>
      </c>
      <c r="I55" s="27">
        <v>0</v>
      </c>
      <c r="J55" s="27">
        <v>4</v>
      </c>
      <c r="K55" s="27">
        <v>59</v>
      </c>
      <c r="L55" s="29">
        <v>8</v>
      </c>
      <c r="M55" s="27">
        <f t="shared" si="3"/>
        <v>11</v>
      </c>
      <c r="N55" s="27">
        <f t="shared" si="4"/>
        <v>5</v>
      </c>
      <c r="O55" s="27">
        <f t="shared" si="5"/>
        <v>112</v>
      </c>
      <c r="P55" s="27">
        <f t="shared" si="6"/>
        <v>2224</v>
      </c>
      <c r="Q55" s="27">
        <f t="shared" si="7"/>
        <v>187</v>
      </c>
    </row>
    <row r="56" spans="1:17" s="3" customFormat="1" ht="15.95" customHeight="1">
      <c r="A56" s="6">
        <v>50</v>
      </c>
      <c r="B56" s="16" t="s">
        <v>43</v>
      </c>
      <c r="C56" s="27">
        <v>16</v>
      </c>
      <c r="D56" s="27">
        <v>2</v>
      </c>
      <c r="E56" s="27">
        <v>164</v>
      </c>
      <c r="F56" s="27">
        <v>3524</v>
      </c>
      <c r="G56" s="29">
        <v>326</v>
      </c>
      <c r="H56" s="37">
        <v>1</v>
      </c>
      <c r="I56" s="27">
        <v>0</v>
      </c>
      <c r="J56" s="36">
        <v>6</v>
      </c>
      <c r="K56" s="27">
        <v>74</v>
      </c>
      <c r="L56" s="29">
        <v>7</v>
      </c>
      <c r="M56" s="27">
        <f t="shared" si="3"/>
        <v>17</v>
      </c>
      <c r="N56" s="27">
        <f t="shared" si="4"/>
        <v>2</v>
      </c>
      <c r="O56" s="27">
        <f t="shared" si="5"/>
        <v>170</v>
      </c>
      <c r="P56" s="27">
        <f t="shared" si="6"/>
        <v>3598</v>
      </c>
      <c r="Q56" s="27">
        <f t="shared" si="7"/>
        <v>333</v>
      </c>
    </row>
    <row r="57" spans="1:17" s="3" customFormat="1" ht="15.95" customHeight="1" thickBot="1">
      <c r="A57" s="6">
        <v>51</v>
      </c>
      <c r="B57" s="25" t="s">
        <v>44</v>
      </c>
      <c r="C57" s="38">
        <v>7</v>
      </c>
      <c r="D57" s="38">
        <v>4</v>
      </c>
      <c r="E57" s="38">
        <v>58</v>
      </c>
      <c r="F57" s="38">
        <v>1006</v>
      </c>
      <c r="G57" s="30">
        <v>120</v>
      </c>
      <c r="H57" s="38">
        <v>0</v>
      </c>
      <c r="I57" s="38">
        <v>1</v>
      </c>
      <c r="J57" s="38">
        <v>4</v>
      </c>
      <c r="K57" s="38">
        <v>34</v>
      </c>
      <c r="L57" s="38">
        <v>0</v>
      </c>
      <c r="M57" s="39">
        <f t="shared" si="3"/>
        <v>7</v>
      </c>
      <c r="N57" s="39">
        <f t="shared" si="4"/>
        <v>5</v>
      </c>
      <c r="O57" s="38">
        <f t="shared" si="5"/>
        <v>62</v>
      </c>
      <c r="P57" s="38">
        <f t="shared" si="6"/>
        <v>1040</v>
      </c>
      <c r="Q57" s="38">
        <f t="shared" si="7"/>
        <v>120</v>
      </c>
    </row>
    <row r="58" spans="1:17" ht="15.95" customHeight="1" thickBot="1">
      <c r="A58" s="4"/>
      <c r="B58" s="1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ht="15.95" customHeight="1" thickBot="1">
      <c r="A59" s="2"/>
      <c r="B59" s="15" t="s">
        <v>45</v>
      </c>
      <c r="C59" s="41">
        <f>SUM(C7:C57)</f>
        <v>714</v>
      </c>
      <c r="D59" s="41">
        <v>159</v>
      </c>
      <c r="E59" s="41">
        <f>SUM(E7:E57)</f>
        <v>7062</v>
      </c>
      <c r="F59" s="41">
        <f>SUM(F7:F57)</f>
        <v>146992</v>
      </c>
      <c r="G59" s="42">
        <f t="shared" ref="G59:Q59" si="8">SUM(G7:G57)</f>
        <v>13576</v>
      </c>
      <c r="H59" s="42">
        <f t="shared" si="8"/>
        <v>34</v>
      </c>
      <c r="I59" s="43">
        <v>21</v>
      </c>
      <c r="J59" s="41">
        <f t="shared" si="8"/>
        <v>269</v>
      </c>
      <c r="K59" s="41">
        <f t="shared" si="8"/>
        <v>3828</v>
      </c>
      <c r="L59" s="42">
        <f t="shared" si="8"/>
        <v>300</v>
      </c>
      <c r="M59" s="44">
        <f t="shared" si="3"/>
        <v>748</v>
      </c>
      <c r="N59" s="45">
        <f t="shared" si="4"/>
        <v>180</v>
      </c>
      <c r="O59" s="41">
        <f t="shared" si="8"/>
        <v>7331</v>
      </c>
      <c r="P59" s="41">
        <f t="shared" si="8"/>
        <v>150820</v>
      </c>
      <c r="Q59" s="46">
        <f t="shared" si="8"/>
        <v>13876</v>
      </c>
    </row>
    <row r="60" spans="1:17" ht="15.95" customHeight="1" thickBot="1">
      <c r="A60" s="2"/>
      <c r="B60" s="13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ht="15.95" customHeight="1">
      <c r="A61" s="57">
        <v>52</v>
      </c>
      <c r="B61" s="54" t="s">
        <v>73</v>
      </c>
      <c r="C61" s="27">
        <v>67</v>
      </c>
      <c r="D61" s="36">
        <v>2</v>
      </c>
      <c r="E61" s="27">
        <v>729</v>
      </c>
      <c r="F61" s="27">
        <v>16020</v>
      </c>
      <c r="G61" s="27">
        <v>1478</v>
      </c>
      <c r="H61" s="27">
        <v>4</v>
      </c>
      <c r="I61" s="27">
        <v>0</v>
      </c>
      <c r="J61" s="27">
        <v>20</v>
      </c>
      <c r="K61" s="27">
        <v>460</v>
      </c>
      <c r="L61" s="27">
        <v>35</v>
      </c>
      <c r="M61" s="27">
        <f t="shared" si="3"/>
        <v>71</v>
      </c>
      <c r="N61" s="27">
        <f t="shared" ref="N61" si="9">D61+I61</f>
        <v>2</v>
      </c>
      <c r="O61" s="27">
        <f t="shared" ref="O61" si="10">E61+J61</f>
        <v>749</v>
      </c>
      <c r="P61" s="27">
        <f t="shared" ref="P61" si="11">F61+K61</f>
        <v>16480</v>
      </c>
      <c r="Q61" s="27">
        <f t="shared" ref="Q61" si="12">G61+L61</f>
        <v>1513</v>
      </c>
    </row>
    <row r="62" spans="1:17" ht="15.95" customHeight="1">
      <c r="A62" s="57">
        <v>53</v>
      </c>
      <c r="B62" s="55" t="s">
        <v>76</v>
      </c>
      <c r="C62" s="27">
        <v>49</v>
      </c>
      <c r="D62" s="36">
        <v>1</v>
      </c>
      <c r="E62" s="27">
        <v>514</v>
      </c>
      <c r="F62" s="27">
        <v>11878</v>
      </c>
      <c r="G62" s="27">
        <v>1042</v>
      </c>
      <c r="H62" s="27">
        <v>1</v>
      </c>
      <c r="I62" s="27">
        <v>0</v>
      </c>
      <c r="J62" s="27">
        <v>9</v>
      </c>
      <c r="K62" s="27">
        <v>210</v>
      </c>
      <c r="L62" s="27">
        <v>12</v>
      </c>
      <c r="M62" s="27">
        <f t="shared" ref="M62:M64" si="13">C62+H62</f>
        <v>50</v>
      </c>
      <c r="N62" s="27">
        <f t="shared" ref="N62:N64" si="14">D62+I62</f>
        <v>1</v>
      </c>
      <c r="O62" s="27">
        <f t="shared" ref="O62:O64" si="15">E62+J62</f>
        <v>523</v>
      </c>
      <c r="P62" s="27">
        <f t="shared" ref="P62:P64" si="16">F62+K62</f>
        <v>12088</v>
      </c>
      <c r="Q62" s="27">
        <f t="shared" ref="Q62:Q64" si="17">G62+L62</f>
        <v>1054</v>
      </c>
    </row>
    <row r="63" spans="1:17" ht="15.95" customHeight="1">
      <c r="A63" s="57">
        <v>54</v>
      </c>
      <c r="B63" s="55" t="s">
        <v>74</v>
      </c>
      <c r="C63" s="27">
        <v>41</v>
      </c>
      <c r="D63" s="36">
        <v>1</v>
      </c>
      <c r="E63" s="27">
        <v>474</v>
      </c>
      <c r="F63" s="27">
        <v>10738</v>
      </c>
      <c r="G63" s="27">
        <v>960</v>
      </c>
      <c r="H63" s="27">
        <v>2</v>
      </c>
      <c r="I63" s="27">
        <v>0</v>
      </c>
      <c r="J63" s="27">
        <v>14</v>
      </c>
      <c r="K63" s="27">
        <v>335</v>
      </c>
      <c r="L63" s="27">
        <v>27</v>
      </c>
      <c r="M63" s="27">
        <f t="shared" si="13"/>
        <v>43</v>
      </c>
      <c r="N63" s="27">
        <f t="shared" si="14"/>
        <v>1</v>
      </c>
      <c r="O63" s="27">
        <f t="shared" si="15"/>
        <v>488</v>
      </c>
      <c r="P63" s="27">
        <f t="shared" si="16"/>
        <v>11073</v>
      </c>
      <c r="Q63" s="27">
        <f t="shared" si="17"/>
        <v>987</v>
      </c>
    </row>
    <row r="64" spans="1:17" ht="15.95" customHeight="1">
      <c r="A64" s="57">
        <v>55</v>
      </c>
      <c r="B64" s="55" t="s">
        <v>75</v>
      </c>
      <c r="C64" s="27">
        <v>42</v>
      </c>
      <c r="D64" s="36">
        <v>1</v>
      </c>
      <c r="E64" s="27">
        <v>467</v>
      </c>
      <c r="F64" s="27">
        <v>10680</v>
      </c>
      <c r="G64" s="27">
        <v>958</v>
      </c>
      <c r="H64" s="27">
        <v>2</v>
      </c>
      <c r="I64" s="27">
        <v>0</v>
      </c>
      <c r="J64" s="27">
        <v>12</v>
      </c>
      <c r="K64" s="27">
        <v>255</v>
      </c>
      <c r="L64" s="27">
        <v>20</v>
      </c>
      <c r="M64" s="27">
        <f t="shared" si="13"/>
        <v>44</v>
      </c>
      <c r="N64" s="27">
        <f t="shared" si="14"/>
        <v>1</v>
      </c>
      <c r="O64" s="27">
        <f t="shared" si="15"/>
        <v>479</v>
      </c>
      <c r="P64" s="27">
        <f t="shared" si="16"/>
        <v>10935</v>
      </c>
      <c r="Q64" s="27">
        <f t="shared" si="17"/>
        <v>978</v>
      </c>
    </row>
    <row r="65" spans="1:17" ht="15.95" customHeight="1">
      <c r="A65" s="57">
        <v>56</v>
      </c>
      <c r="B65" s="50" t="s">
        <v>56</v>
      </c>
      <c r="C65" s="28">
        <v>45</v>
      </c>
      <c r="D65" s="29">
        <v>2</v>
      </c>
      <c r="E65" s="28">
        <v>472</v>
      </c>
      <c r="F65" s="28">
        <v>10750</v>
      </c>
      <c r="G65" s="28">
        <v>911</v>
      </c>
      <c r="H65" s="27">
        <v>2</v>
      </c>
      <c r="I65" s="49">
        <v>0</v>
      </c>
      <c r="J65" s="31">
        <v>10</v>
      </c>
      <c r="K65" s="31">
        <v>229</v>
      </c>
      <c r="L65" s="28">
        <v>16</v>
      </c>
      <c r="M65" s="27">
        <f t="shared" si="3"/>
        <v>47</v>
      </c>
      <c r="N65" s="27">
        <f t="shared" si="4"/>
        <v>2</v>
      </c>
      <c r="O65" s="27">
        <f t="shared" ref="O65:Q67" si="18">SUM(E65,J65)</f>
        <v>482</v>
      </c>
      <c r="P65" s="27">
        <f t="shared" si="18"/>
        <v>10979</v>
      </c>
      <c r="Q65" s="27">
        <f t="shared" si="18"/>
        <v>927</v>
      </c>
    </row>
    <row r="66" spans="1:17" ht="15.95" customHeight="1">
      <c r="A66" s="57">
        <v>57</v>
      </c>
      <c r="B66" s="50" t="s">
        <v>57</v>
      </c>
      <c r="C66" s="29">
        <v>14</v>
      </c>
      <c r="D66" s="29">
        <v>1</v>
      </c>
      <c r="E66" s="29">
        <v>149</v>
      </c>
      <c r="F66" s="29">
        <v>3145</v>
      </c>
      <c r="G66" s="29">
        <v>287</v>
      </c>
      <c r="H66" s="27">
        <v>0</v>
      </c>
      <c r="I66" s="49">
        <v>1</v>
      </c>
      <c r="J66" s="27">
        <v>5</v>
      </c>
      <c r="K66" s="27">
        <v>81</v>
      </c>
      <c r="L66" s="27">
        <v>0</v>
      </c>
      <c r="M66" s="27">
        <f t="shared" si="3"/>
        <v>14</v>
      </c>
      <c r="N66" s="27">
        <f t="shared" si="4"/>
        <v>2</v>
      </c>
      <c r="O66" s="27">
        <f t="shared" si="18"/>
        <v>154</v>
      </c>
      <c r="P66" s="27">
        <f t="shared" si="18"/>
        <v>3226</v>
      </c>
      <c r="Q66" s="27">
        <f t="shared" si="18"/>
        <v>287</v>
      </c>
    </row>
    <row r="67" spans="1:17" ht="15.95" customHeight="1" thickBot="1">
      <c r="A67" s="57">
        <v>58</v>
      </c>
      <c r="B67" s="51" t="s">
        <v>58</v>
      </c>
      <c r="C67" s="30">
        <v>42</v>
      </c>
      <c r="D67" s="30">
        <v>3</v>
      </c>
      <c r="E67" s="30">
        <v>451</v>
      </c>
      <c r="F67" s="30">
        <v>10056</v>
      </c>
      <c r="G67" s="30">
        <v>924</v>
      </c>
      <c r="H67" s="39">
        <v>4</v>
      </c>
      <c r="I67" s="38">
        <v>1</v>
      </c>
      <c r="J67" s="38">
        <v>26</v>
      </c>
      <c r="K67" s="38">
        <v>485</v>
      </c>
      <c r="L67" s="30">
        <v>38</v>
      </c>
      <c r="M67" s="38">
        <f t="shared" si="3"/>
        <v>46</v>
      </c>
      <c r="N67" s="38">
        <f t="shared" si="4"/>
        <v>4</v>
      </c>
      <c r="O67" s="38">
        <f t="shared" si="18"/>
        <v>477</v>
      </c>
      <c r="P67" s="38">
        <f t="shared" si="18"/>
        <v>10541</v>
      </c>
      <c r="Q67" s="38">
        <f t="shared" si="18"/>
        <v>962</v>
      </c>
    </row>
    <row r="68" spans="1:17" ht="11.25" customHeight="1" thickBot="1">
      <c r="A68" s="53"/>
      <c r="B68" s="52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ht="13.5" thickBot="1">
      <c r="A69" s="1"/>
      <c r="B69" s="19" t="s">
        <v>59</v>
      </c>
      <c r="C69" s="102">
        <f>SUM(C61:C67)</f>
        <v>300</v>
      </c>
      <c r="D69" s="102">
        <f t="shared" ref="D69:Q69" si="19">SUM(D61:D67)</f>
        <v>11</v>
      </c>
      <c r="E69" s="102">
        <f>SUM(E61:E67)</f>
        <v>3256</v>
      </c>
      <c r="F69" s="102">
        <f t="shared" si="19"/>
        <v>73267</v>
      </c>
      <c r="G69" s="102">
        <f t="shared" si="19"/>
        <v>6560</v>
      </c>
      <c r="H69" s="102">
        <f t="shared" si="19"/>
        <v>15</v>
      </c>
      <c r="I69" s="102">
        <f t="shared" si="19"/>
        <v>2</v>
      </c>
      <c r="J69" s="102">
        <f t="shared" si="19"/>
        <v>96</v>
      </c>
      <c r="K69" s="102">
        <f t="shared" si="19"/>
        <v>2055</v>
      </c>
      <c r="L69" s="102">
        <f t="shared" si="19"/>
        <v>148</v>
      </c>
      <c r="M69" s="102">
        <f t="shared" si="19"/>
        <v>315</v>
      </c>
      <c r="N69" s="102">
        <f t="shared" si="19"/>
        <v>13</v>
      </c>
      <c r="O69" s="102">
        <f t="shared" si="19"/>
        <v>3352</v>
      </c>
      <c r="P69" s="102">
        <f t="shared" si="19"/>
        <v>75322</v>
      </c>
      <c r="Q69" s="102">
        <f t="shared" si="19"/>
        <v>6708</v>
      </c>
    </row>
    <row r="70" spans="1:17" ht="13.5" thickBot="1">
      <c r="B70" s="111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ht="13.5" thickBot="1">
      <c r="B71" s="19" t="s">
        <v>46</v>
      </c>
      <c r="C71" s="113">
        <f t="shared" ref="C71:H71" si="20">C59+C69</f>
        <v>1014</v>
      </c>
      <c r="D71" s="113">
        <f t="shared" si="20"/>
        <v>170</v>
      </c>
      <c r="E71" s="113">
        <f t="shared" si="20"/>
        <v>10318</v>
      </c>
      <c r="F71" s="113">
        <f t="shared" si="20"/>
        <v>220259</v>
      </c>
      <c r="G71" s="113">
        <f t="shared" si="20"/>
        <v>20136</v>
      </c>
      <c r="H71" s="113">
        <f t="shared" si="20"/>
        <v>49</v>
      </c>
      <c r="I71" s="113">
        <v>23</v>
      </c>
      <c r="J71" s="113">
        <f t="shared" ref="J71:Q71" si="21">J59+J69</f>
        <v>365</v>
      </c>
      <c r="K71" s="113">
        <f t="shared" si="21"/>
        <v>5883</v>
      </c>
      <c r="L71" s="113">
        <f t="shared" si="21"/>
        <v>448</v>
      </c>
      <c r="M71" s="113">
        <f>M59+M69</f>
        <v>1063</v>
      </c>
      <c r="N71" s="113">
        <f t="shared" si="21"/>
        <v>193</v>
      </c>
      <c r="O71" s="113">
        <f t="shared" si="21"/>
        <v>10683</v>
      </c>
      <c r="P71" s="113">
        <f t="shared" si="21"/>
        <v>226142</v>
      </c>
      <c r="Q71" s="113">
        <f t="shared" si="21"/>
        <v>20584</v>
      </c>
    </row>
  </sheetData>
  <mergeCells count="9">
    <mergeCell ref="A1:Q1"/>
    <mergeCell ref="A5:A6"/>
    <mergeCell ref="B5:B6"/>
    <mergeCell ref="A2:Q2"/>
    <mergeCell ref="A3:Q3"/>
    <mergeCell ref="A4:Q4"/>
    <mergeCell ref="C5:G5"/>
    <mergeCell ref="H5:L5"/>
    <mergeCell ref="M5:Q5"/>
  </mergeCells>
  <printOptions horizontalCentered="1" verticalCentered="1"/>
  <pageMargins left="0.23622047244094491" right="0" top="0" bottom="0" header="0" footer="0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7"/>
  <sheetViews>
    <sheetView zoomScale="80" zoomScaleNormal="80" workbookViewId="0">
      <pane ySplit="6" topLeftCell="A61" activePane="bottomLeft" state="frozen"/>
      <selection pane="bottomLeft" activeCell="K75" sqref="K75"/>
    </sheetView>
  </sheetViews>
  <sheetFormatPr defaultRowHeight="12.75"/>
  <cols>
    <col min="1" max="1" width="4.140625" bestFit="1" customWidth="1"/>
    <col min="2" max="2" width="18.28515625" bestFit="1" customWidth="1"/>
    <col min="3" max="3" width="8" bestFit="1" customWidth="1"/>
    <col min="4" max="4" width="11.85546875" customWidth="1"/>
    <col min="5" max="5" width="8.7109375" bestFit="1" customWidth="1"/>
    <col min="6" max="6" width="12.28515625" customWidth="1"/>
    <col min="7" max="7" width="7.7109375" bestFit="1" customWidth="1"/>
    <col min="8" max="8" width="9.140625" bestFit="1" customWidth="1"/>
    <col min="9" max="9" width="8.5703125" bestFit="1" customWidth="1"/>
    <col min="10" max="10" width="12.28515625" bestFit="1" customWidth="1"/>
    <col min="11" max="11" width="8" bestFit="1" customWidth="1"/>
    <col min="13" max="13" width="8.7109375" bestFit="1" customWidth="1"/>
    <col min="14" max="14" width="12.28515625" bestFit="1" customWidth="1"/>
  </cols>
  <sheetData>
    <row r="1" spans="1:14" ht="21" customHeight="1">
      <c r="A1" s="119" t="s">
        <v>85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21.75" customHeight="1">
      <c r="A2" s="119" t="s">
        <v>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9.5" customHeight="1">
      <c r="A3" s="120" t="s">
        <v>71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18.75" customHeight="1" thickBot="1">
      <c r="A4" s="121" t="s">
        <v>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ht="14.1" customHeight="1" thickBot="1">
      <c r="A5" s="127" t="s">
        <v>0</v>
      </c>
      <c r="B5" s="125" t="s">
        <v>81</v>
      </c>
      <c r="C5" s="129" t="s">
        <v>65</v>
      </c>
      <c r="D5" s="129"/>
      <c r="E5" s="129"/>
      <c r="F5" s="129"/>
      <c r="G5" s="129" t="s">
        <v>83</v>
      </c>
      <c r="H5" s="129"/>
      <c r="I5" s="129"/>
      <c r="J5" s="129"/>
      <c r="K5" s="129" t="s">
        <v>66</v>
      </c>
      <c r="L5" s="129"/>
      <c r="M5" s="129"/>
      <c r="N5" s="129"/>
    </row>
    <row r="6" spans="1:14" ht="14.1" customHeight="1" thickBot="1">
      <c r="A6" s="128"/>
      <c r="B6" s="126"/>
      <c r="C6" s="12" t="s">
        <v>88</v>
      </c>
      <c r="D6" s="12" t="s">
        <v>47</v>
      </c>
      <c r="E6" s="12" t="s">
        <v>48</v>
      </c>
      <c r="F6" s="12" t="s">
        <v>52</v>
      </c>
      <c r="G6" s="12" t="s">
        <v>88</v>
      </c>
      <c r="H6" s="12" t="s">
        <v>47</v>
      </c>
      <c r="I6" s="12" t="s">
        <v>48</v>
      </c>
      <c r="J6" s="12" t="s">
        <v>52</v>
      </c>
      <c r="K6" s="12" t="s">
        <v>88</v>
      </c>
      <c r="L6" s="12" t="s">
        <v>47</v>
      </c>
      <c r="M6" s="12" t="s">
        <v>48</v>
      </c>
      <c r="N6" s="12" t="s">
        <v>52</v>
      </c>
    </row>
    <row r="7" spans="1:14" s="3" customFormat="1" ht="15" customHeight="1">
      <c r="A7" s="5">
        <v>1</v>
      </c>
      <c r="B7" s="9" t="s">
        <v>53</v>
      </c>
      <c r="C7" s="79">
        <v>9</v>
      </c>
      <c r="D7" s="31">
        <v>97</v>
      </c>
      <c r="E7" s="61">
        <v>1731</v>
      </c>
      <c r="F7" s="80">
        <v>226</v>
      </c>
      <c r="G7" s="81">
        <v>1</v>
      </c>
      <c r="H7" s="62">
        <v>3</v>
      </c>
      <c r="I7" s="62">
        <v>48</v>
      </c>
      <c r="J7" s="96">
        <v>10</v>
      </c>
      <c r="K7" s="31">
        <f t="shared" ref="K7" si="0">SUM(C7,G7)</f>
        <v>10</v>
      </c>
      <c r="L7" s="31">
        <f t="shared" ref="L7" si="1">SUM(D7,H7)</f>
        <v>100</v>
      </c>
      <c r="M7" s="31">
        <f t="shared" ref="M7" si="2">SUM(E7,I7)</f>
        <v>1779</v>
      </c>
      <c r="N7" s="31">
        <f t="shared" ref="N7" si="3">SUM(F7,J7)</f>
        <v>236</v>
      </c>
    </row>
    <row r="8" spans="1:14" s="3" customFormat="1" ht="15" customHeight="1">
      <c r="A8" s="6">
        <v>2</v>
      </c>
      <c r="B8" s="10" t="s">
        <v>1</v>
      </c>
      <c r="C8" s="82">
        <v>3</v>
      </c>
      <c r="D8" s="27">
        <v>28</v>
      </c>
      <c r="E8" s="27">
        <v>566</v>
      </c>
      <c r="F8" s="83">
        <v>68</v>
      </c>
      <c r="G8" s="82">
        <v>0</v>
      </c>
      <c r="H8" s="49">
        <v>0</v>
      </c>
      <c r="I8" s="49">
        <v>0</v>
      </c>
      <c r="J8" s="48">
        <v>0</v>
      </c>
      <c r="K8" s="27">
        <f t="shared" ref="K8:K57" si="4">SUM(C8,G8)</f>
        <v>3</v>
      </c>
      <c r="L8" s="27">
        <f t="shared" ref="L8:L57" si="5">SUM(D8,H8)</f>
        <v>28</v>
      </c>
      <c r="M8" s="27">
        <f t="shared" ref="M8:M57" si="6">SUM(E8,I8)</f>
        <v>566</v>
      </c>
      <c r="N8" s="27">
        <f t="shared" ref="N8:N57" si="7">SUM(F8,J8)</f>
        <v>68</v>
      </c>
    </row>
    <row r="9" spans="1:14" s="3" customFormat="1" ht="15" customHeight="1">
      <c r="A9" s="6">
        <v>3</v>
      </c>
      <c r="B9" s="10" t="s">
        <v>2</v>
      </c>
      <c r="C9" s="63">
        <v>4</v>
      </c>
      <c r="D9" s="27">
        <v>31</v>
      </c>
      <c r="E9" s="27">
        <v>617</v>
      </c>
      <c r="F9" s="83">
        <v>85</v>
      </c>
      <c r="G9" s="63">
        <v>1</v>
      </c>
      <c r="H9" s="27">
        <v>4</v>
      </c>
      <c r="I9" s="27">
        <v>56</v>
      </c>
      <c r="J9" s="66">
        <v>8</v>
      </c>
      <c r="K9" s="27">
        <f t="shared" si="4"/>
        <v>5</v>
      </c>
      <c r="L9" s="27">
        <f t="shared" si="5"/>
        <v>35</v>
      </c>
      <c r="M9" s="27">
        <f t="shared" si="6"/>
        <v>673</v>
      </c>
      <c r="N9" s="27">
        <f t="shared" si="7"/>
        <v>93</v>
      </c>
    </row>
    <row r="10" spans="1:14" s="3" customFormat="1" ht="15" customHeight="1">
      <c r="A10" s="6">
        <v>4</v>
      </c>
      <c r="B10" s="10" t="s">
        <v>3</v>
      </c>
      <c r="C10" s="63">
        <v>1</v>
      </c>
      <c r="D10" s="27">
        <v>18</v>
      </c>
      <c r="E10" s="27">
        <v>388</v>
      </c>
      <c r="F10" s="83">
        <v>48</v>
      </c>
      <c r="G10" s="63">
        <v>1</v>
      </c>
      <c r="H10" s="27">
        <v>5</v>
      </c>
      <c r="I10" s="27">
        <v>198</v>
      </c>
      <c r="J10" s="66">
        <v>16</v>
      </c>
      <c r="K10" s="27">
        <f t="shared" si="4"/>
        <v>2</v>
      </c>
      <c r="L10" s="27">
        <f t="shared" si="5"/>
        <v>23</v>
      </c>
      <c r="M10" s="27">
        <f t="shared" si="6"/>
        <v>586</v>
      </c>
      <c r="N10" s="27">
        <f t="shared" si="7"/>
        <v>64</v>
      </c>
    </row>
    <row r="11" spans="1:14" s="3" customFormat="1" ht="15" customHeight="1">
      <c r="A11" s="6">
        <v>5</v>
      </c>
      <c r="B11" s="10" t="s">
        <v>4</v>
      </c>
      <c r="C11" s="63">
        <v>9</v>
      </c>
      <c r="D11" s="27">
        <v>101</v>
      </c>
      <c r="E11" s="27">
        <v>2137</v>
      </c>
      <c r="F11" s="83">
        <v>228</v>
      </c>
      <c r="G11" s="84">
        <v>4</v>
      </c>
      <c r="H11" s="36">
        <v>52</v>
      </c>
      <c r="I11" s="36">
        <v>706</v>
      </c>
      <c r="J11" s="97">
        <v>68</v>
      </c>
      <c r="K11" s="27">
        <f t="shared" si="4"/>
        <v>13</v>
      </c>
      <c r="L11" s="27">
        <f t="shared" si="5"/>
        <v>153</v>
      </c>
      <c r="M11" s="27">
        <f t="shared" si="6"/>
        <v>2843</v>
      </c>
      <c r="N11" s="27">
        <f t="shared" si="7"/>
        <v>296</v>
      </c>
    </row>
    <row r="12" spans="1:14" s="3" customFormat="1" ht="15" customHeight="1">
      <c r="A12" s="6">
        <v>6</v>
      </c>
      <c r="B12" s="10" t="s">
        <v>5</v>
      </c>
      <c r="C12" s="63">
        <v>3</v>
      </c>
      <c r="D12" s="27">
        <v>41</v>
      </c>
      <c r="E12" s="27">
        <v>849</v>
      </c>
      <c r="F12" s="83">
        <v>96</v>
      </c>
      <c r="G12" s="84">
        <v>2</v>
      </c>
      <c r="H12" s="36">
        <v>7</v>
      </c>
      <c r="I12" s="36">
        <v>131</v>
      </c>
      <c r="J12" s="97">
        <v>19</v>
      </c>
      <c r="K12" s="27">
        <f t="shared" si="4"/>
        <v>5</v>
      </c>
      <c r="L12" s="27">
        <f t="shared" si="5"/>
        <v>48</v>
      </c>
      <c r="M12" s="27">
        <f t="shared" si="6"/>
        <v>980</v>
      </c>
      <c r="N12" s="27">
        <f t="shared" si="7"/>
        <v>115</v>
      </c>
    </row>
    <row r="13" spans="1:14" s="3" customFormat="1" ht="15" customHeight="1">
      <c r="A13" s="6">
        <v>7</v>
      </c>
      <c r="B13" s="10" t="s">
        <v>6</v>
      </c>
      <c r="C13" s="63">
        <v>2</v>
      </c>
      <c r="D13" s="27">
        <v>16</v>
      </c>
      <c r="E13" s="27">
        <v>287</v>
      </c>
      <c r="F13" s="83">
        <v>56</v>
      </c>
      <c r="G13" s="84">
        <v>0</v>
      </c>
      <c r="H13" s="37">
        <v>0</v>
      </c>
      <c r="I13" s="37">
        <v>0</v>
      </c>
      <c r="J13" s="86">
        <v>0</v>
      </c>
      <c r="K13" s="27">
        <f t="shared" si="4"/>
        <v>2</v>
      </c>
      <c r="L13" s="27">
        <f t="shared" si="5"/>
        <v>16</v>
      </c>
      <c r="M13" s="27">
        <f t="shared" si="6"/>
        <v>287</v>
      </c>
      <c r="N13" s="27">
        <f t="shared" si="7"/>
        <v>56</v>
      </c>
    </row>
    <row r="14" spans="1:14" s="3" customFormat="1" ht="15" customHeight="1">
      <c r="A14" s="6">
        <v>8</v>
      </c>
      <c r="B14" s="10" t="s">
        <v>7</v>
      </c>
      <c r="C14" s="63">
        <v>5</v>
      </c>
      <c r="D14" s="27">
        <v>42</v>
      </c>
      <c r="E14" s="27">
        <v>876</v>
      </c>
      <c r="F14" s="83">
        <v>88</v>
      </c>
      <c r="G14" s="84">
        <v>1</v>
      </c>
      <c r="H14" s="36">
        <v>9</v>
      </c>
      <c r="I14" s="36">
        <v>275</v>
      </c>
      <c r="J14" s="97">
        <v>17</v>
      </c>
      <c r="K14" s="27">
        <f t="shared" si="4"/>
        <v>6</v>
      </c>
      <c r="L14" s="27">
        <f t="shared" si="5"/>
        <v>51</v>
      </c>
      <c r="M14" s="27">
        <f t="shared" si="6"/>
        <v>1151</v>
      </c>
      <c r="N14" s="27">
        <f t="shared" si="7"/>
        <v>105</v>
      </c>
    </row>
    <row r="15" spans="1:14" s="3" customFormat="1" ht="15" customHeight="1">
      <c r="A15" s="6">
        <v>9</v>
      </c>
      <c r="B15" s="16" t="s">
        <v>54</v>
      </c>
      <c r="C15" s="63">
        <v>10</v>
      </c>
      <c r="D15" s="27">
        <v>94</v>
      </c>
      <c r="E15" s="27">
        <v>1981</v>
      </c>
      <c r="F15" s="83">
        <v>236</v>
      </c>
      <c r="G15" s="84">
        <v>1</v>
      </c>
      <c r="H15" s="36">
        <v>6</v>
      </c>
      <c r="I15" s="36">
        <v>145</v>
      </c>
      <c r="J15" s="97">
        <v>12</v>
      </c>
      <c r="K15" s="27">
        <f t="shared" si="4"/>
        <v>11</v>
      </c>
      <c r="L15" s="27">
        <f t="shared" si="5"/>
        <v>100</v>
      </c>
      <c r="M15" s="27">
        <f t="shared" si="6"/>
        <v>2126</v>
      </c>
      <c r="N15" s="27">
        <f t="shared" si="7"/>
        <v>248</v>
      </c>
    </row>
    <row r="16" spans="1:14" s="3" customFormat="1" ht="15" customHeight="1">
      <c r="A16" s="6">
        <v>10</v>
      </c>
      <c r="B16" s="10" t="s">
        <v>8</v>
      </c>
      <c r="C16" s="63">
        <v>4</v>
      </c>
      <c r="D16" s="27">
        <v>55</v>
      </c>
      <c r="E16" s="27">
        <v>1151</v>
      </c>
      <c r="F16" s="83">
        <v>151</v>
      </c>
      <c r="G16" s="84">
        <v>2</v>
      </c>
      <c r="H16" s="36">
        <v>11</v>
      </c>
      <c r="I16" s="36">
        <v>208</v>
      </c>
      <c r="J16" s="97">
        <v>23</v>
      </c>
      <c r="K16" s="27">
        <f t="shared" si="4"/>
        <v>6</v>
      </c>
      <c r="L16" s="27">
        <f t="shared" si="5"/>
        <v>66</v>
      </c>
      <c r="M16" s="27">
        <f t="shared" si="6"/>
        <v>1359</v>
      </c>
      <c r="N16" s="27">
        <f t="shared" si="7"/>
        <v>174</v>
      </c>
    </row>
    <row r="17" spans="1:14" s="3" customFormat="1" ht="15" customHeight="1">
      <c r="A17" s="6">
        <v>11</v>
      </c>
      <c r="B17" s="10" t="s">
        <v>9</v>
      </c>
      <c r="C17" s="84">
        <v>8</v>
      </c>
      <c r="D17" s="27">
        <v>71</v>
      </c>
      <c r="E17" s="36">
        <v>1528</v>
      </c>
      <c r="F17" s="85">
        <v>192</v>
      </c>
      <c r="G17" s="84">
        <v>1</v>
      </c>
      <c r="H17" s="36">
        <v>9</v>
      </c>
      <c r="I17" s="36">
        <v>247</v>
      </c>
      <c r="J17" s="97">
        <v>21</v>
      </c>
      <c r="K17" s="27">
        <f t="shared" si="4"/>
        <v>9</v>
      </c>
      <c r="L17" s="27">
        <f t="shared" si="5"/>
        <v>80</v>
      </c>
      <c r="M17" s="27">
        <f t="shared" si="6"/>
        <v>1775</v>
      </c>
      <c r="N17" s="27">
        <f t="shared" si="7"/>
        <v>213</v>
      </c>
    </row>
    <row r="18" spans="1:14" s="3" customFormat="1" ht="15" customHeight="1">
      <c r="A18" s="6">
        <v>12</v>
      </c>
      <c r="B18" s="10" t="s">
        <v>10</v>
      </c>
      <c r="C18" s="84">
        <v>2</v>
      </c>
      <c r="D18" s="27">
        <v>9</v>
      </c>
      <c r="E18" s="36">
        <v>136</v>
      </c>
      <c r="F18" s="85">
        <v>26</v>
      </c>
      <c r="G18" s="84">
        <v>0</v>
      </c>
      <c r="H18" s="37">
        <v>0</v>
      </c>
      <c r="I18" s="37">
        <v>0</v>
      </c>
      <c r="J18" s="86">
        <v>0</v>
      </c>
      <c r="K18" s="27">
        <f t="shared" si="4"/>
        <v>2</v>
      </c>
      <c r="L18" s="27">
        <f t="shared" si="5"/>
        <v>9</v>
      </c>
      <c r="M18" s="27">
        <f t="shared" si="6"/>
        <v>136</v>
      </c>
      <c r="N18" s="27">
        <f t="shared" si="7"/>
        <v>26</v>
      </c>
    </row>
    <row r="19" spans="1:14" s="3" customFormat="1" ht="15" customHeight="1">
      <c r="A19" s="6">
        <v>13</v>
      </c>
      <c r="B19" s="10" t="s">
        <v>11</v>
      </c>
      <c r="C19" s="84">
        <v>1</v>
      </c>
      <c r="D19" s="27">
        <v>17</v>
      </c>
      <c r="E19" s="36">
        <v>379</v>
      </c>
      <c r="F19" s="85">
        <v>40</v>
      </c>
      <c r="G19" s="84">
        <v>0</v>
      </c>
      <c r="H19" s="37">
        <v>0</v>
      </c>
      <c r="I19" s="37">
        <v>0</v>
      </c>
      <c r="J19" s="86">
        <v>0</v>
      </c>
      <c r="K19" s="27">
        <f t="shared" si="4"/>
        <v>1</v>
      </c>
      <c r="L19" s="27">
        <f t="shared" si="5"/>
        <v>17</v>
      </c>
      <c r="M19" s="27">
        <f t="shared" si="6"/>
        <v>379</v>
      </c>
      <c r="N19" s="27">
        <f t="shared" si="7"/>
        <v>40</v>
      </c>
    </row>
    <row r="20" spans="1:14" s="3" customFormat="1" ht="15" customHeight="1">
      <c r="A20" s="6">
        <v>14</v>
      </c>
      <c r="B20" s="10" t="s">
        <v>12</v>
      </c>
      <c r="C20" s="84">
        <v>6</v>
      </c>
      <c r="D20" s="27">
        <v>57</v>
      </c>
      <c r="E20" s="36">
        <v>1090</v>
      </c>
      <c r="F20" s="85">
        <v>149</v>
      </c>
      <c r="G20" s="84">
        <v>0</v>
      </c>
      <c r="H20" s="37">
        <v>0</v>
      </c>
      <c r="I20" s="37">
        <v>0</v>
      </c>
      <c r="J20" s="86">
        <v>0</v>
      </c>
      <c r="K20" s="27">
        <f t="shared" si="4"/>
        <v>6</v>
      </c>
      <c r="L20" s="27">
        <f t="shared" si="5"/>
        <v>57</v>
      </c>
      <c r="M20" s="27">
        <f t="shared" si="6"/>
        <v>1090</v>
      </c>
      <c r="N20" s="27">
        <f t="shared" si="7"/>
        <v>149</v>
      </c>
    </row>
    <row r="21" spans="1:14" s="3" customFormat="1" ht="15" customHeight="1">
      <c r="A21" s="6">
        <v>15</v>
      </c>
      <c r="B21" s="10" t="s">
        <v>63</v>
      </c>
      <c r="C21" s="84">
        <v>3</v>
      </c>
      <c r="D21" s="27">
        <v>48</v>
      </c>
      <c r="E21" s="36">
        <v>1107</v>
      </c>
      <c r="F21" s="85">
        <v>164</v>
      </c>
      <c r="G21" s="84">
        <v>1</v>
      </c>
      <c r="H21" s="36">
        <v>5</v>
      </c>
      <c r="I21" s="36">
        <v>144</v>
      </c>
      <c r="J21" s="97">
        <v>23</v>
      </c>
      <c r="K21" s="27">
        <f t="shared" si="4"/>
        <v>4</v>
      </c>
      <c r="L21" s="27">
        <f t="shared" si="5"/>
        <v>53</v>
      </c>
      <c r="M21" s="27">
        <f t="shared" si="6"/>
        <v>1251</v>
      </c>
      <c r="N21" s="27">
        <f t="shared" si="7"/>
        <v>187</v>
      </c>
    </row>
    <row r="22" spans="1:14" s="3" customFormat="1" ht="15" customHeight="1">
      <c r="A22" s="6">
        <v>16</v>
      </c>
      <c r="B22" s="10" t="s">
        <v>13</v>
      </c>
      <c r="C22" s="84">
        <v>7</v>
      </c>
      <c r="D22" s="27">
        <v>113</v>
      </c>
      <c r="E22" s="36">
        <v>2339</v>
      </c>
      <c r="F22" s="85">
        <v>275</v>
      </c>
      <c r="G22" s="84">
        <v>1</v>
      </c>
      <c r="H22" s="36">
        <v>33</v>
      </c>
      <c r="I22" s="36">
        <v>607</v>
      </c>
      <c r="J22" s="97">
        <v>48</v>
      </c>
      <c r="K22" s="27">
        <f t="shared" si="4"/>
        <v>8</v>
      </c>
      <c r="L22" s="27">
        <f t="shared" si="5"/>
        <v>146</v>
      </c>
      <c r="M22" s="27">
        <f t="shared" si="6"/>
        <v>2946</v>
      </c>
      <c r="N22" s="27">
        <f t="shared" si="7"/>
        <v>323</v>
      </c>
    </row>
    <row r="23" spans="1:14" s="3" customFormat="1" ht="15" customHeight="1">
      <c r="A23" s="6">
        <v>17</v>
      </c>
      <c r="B23" s="10" t="s">
        <v>14</v>
      </c>
      <c r="C23" s="84">
        <v>3</v>
      </c>
      <c r="D23" s="27">
        <v>19</v>
      </c>
      <c r="E23" s="36">
        <v>344</v>
      </c>
      <c r="F23" s="85">
        <v>68</v>
      </c>
      <c r="G23" s="84">
        <v>0</v>
      </c>
      <c r="H23" s="36">
        <v>0</v>
      </c>
      <c r="I23" s="37">
        <v>0</v>
      </c>
      <c r="J23" s="86">
        <v>0</v>
      </c>
      <c r="K23" s="27">
        <f t="shared" si="4"/>
        <v>3</v>
      </c>
      <c r="L23" s="27">
        <f t="shared" si="5"/>
        <v>19</v>
      </c>
      <c r="M23" s="27">
        <f t="shared" si="6"/>
        <v>344</v>
      </c>
      <c r="N23" s="27">
        <f t="shared" si="7"/>
        <v>68</v>
      </c>
    </row>
    <row r="24" spans="1:14" s="3" customFormat="1" ht="15" customHeight="1">
      <c r="A24" s="6">
        <v>18</v>
      </c>
      <c r="B24" s="10" t="s">
        <v>80</v>
      </c>
      <c r="C24" s="84">
        <v>8</v>
      </c>
      <c r="D24" s="27">
        <v>114</v>
      </c>
      <c r="E24" s="36">
        <v>2720</v>
      </c>
      <c r="F24" s="85">
        <v>340</v>
      </c>
      <c r="G24" s="84">
        <v>4</v>
      </c>
      <c r="H24" s="36">
        <v>33</v>
      </c>
      <c r="I24" s="37">
        <v>1213</v>
      </c>
      <c r="J24" s="86">
        <v>110</v>
      </c>
      <c r="K24" s="27">
        <f t="shared" ref="K24:K25" si="8">SUM(C24,G24)</f>
        <v>12</v>
      </c>
      <c r="L24" s="27">
        <f t="shared" ref="L24:L25" si="9">SUM(D24,H24)</f>
        <v>147</v>
      </c>
      <c r="M24" s="27">
        <f t="shared" ref="M24:M25" si="10">SUM(E24,I24)</f>
        <v>3933</v>
      </c>
      <c r="N24" s="27">
        <f t="shared" ref="N24:N25" si="11">SUM(F24,J24)</f>
        <v>450</v>
      </c>
    </row>
    <row r="25" spans="1:14" s="3" customFormat="1" ht="15" customHeight="1">
      <c r="A25" s="6">
        <v>19</v>
      </c>
      <c r="B25" s="10" t="s">
        <v>70</v>
      </c>
      <c r="C25" s="84">
        <v>15</v>
      </c>
      <c r="D25" s="36">
        <v>197</v>
      </c>
      <c r="E25" s="36">
        <v>4539</v>
      </c>
      <c r="F25" s="85">
        <v>561</v>
      </c>
      <c r="G25" s="84">
        <v>2</v>
      </c>
      <c r="H25" s="36">
        <v>31</v>
      </c>
      <c r="I25" s="36">
        <v>818</v>
      </c>
      <c r="J25" s="97">
        <v>71</v>
      </c>
      <c r="K25" s="27">
        <f t="shared" si="8"/>
        <v>17</v>
      </c>
      <c r="L25" s="27">
        <f t="shared" si="9"/>
        <v>228</v>
      </c>
      <c r="M25" s="27">
        <f t="shared" si="10"/>
        <v>5357</v>
      </c>
      <c r="N25" s="27">
        <f t="shared" si="11"/>
        <v>632</v>
      </c>
    </row>
    <row r="26" spans="1:14" s="3" customFormat="1" ht="15" customHeight="1">
      <c r="A26" s="6">
        <v>20</v>
      </c>
      <c r="B26" s="10" t="s">
        <v>15</v>
      </c>
      <c r="C26" s="84">
        <v>6</v>
      </c>
      <c r="D26" s="27">
        <v>37</v>
      </c>
      <c r="E26" s="36">
        <v>649</v>
      </c>
      <c r="F26" s="85">
        <v>121</v>
      </c>
      <c r="G26" s="84">
        <v>1</v>
      </c>
      <c r="H26" s="36">
        <v>7</v>
      </c>
      <c r="I26" s="36">
        <v>116</v>
      </c>
      <c r="J26" s="97">
        <v>18</v>
      </c>
      <c r="K26" s="27">
        <f t="shared" si="4"/>
        <v>7</v>
      </c>
      <c r="L26" s="27">
        <f t="shared" si="5"/>
        <v>44</v>
      </c>
      <c r="M26" s="27">
        <f t="shared" si="6"/>
        <v>765</v>
      </c>
      <c r="N26" s="27">
        <f t="shared" si="7"/>
        <v>139</v>
      </c>
    </row>
    <row r="27" spans="1:14" s="3" customFormat="1" ht="15" customHeight="1">
      <c r="A27" s="6">
        <v>21</v>
      </c>
      <c r="B27" s="10" t="s">
        <v>16</v>
      </c>
      <c r="C27" s="84">
        <v>4</v>
      </c>
      <c r="D27" s="27">
        <v>50</v>
      </c>
      <c r="E27" s="36">
        <v>1046</v>
      </c>
      <c r="F27" s="85">
        <v>148</v>
      </c>
      <c r="G27" s="84">
        <v>1</v>
      </c>
      <c r="H27" s="36">
        <v>13</v>
      </c>
      <c r="I27" s="36">
        <v>288</v>
      </c>
      <c r="J27" s="97">
        <v>23</v>
      </c>
      <c r="K27" s="27">
        <f t="shared" si="4"/>
        <v>5</v>
      </c>
      <c r="L27" s="27">
        <f t="shared" si="5"/>
        <v>63</v>
      </c>
      <c r="M27" s="27">
        <f t="shared" si="6"/>
        <v>1334</v>
      </c>
      <c r="N27" s="27">
        <f t="shared" si="7"/>
        <v>171</v>
      </c>
    </row>
    <row r="28" spans="1:14" s="3" customFormat="1" ht="15" customHeight="1">
      <c r="A28" s="6">
        <v>22</v>
      </c>
      <c r="B28" s="10" t="s">
        <v>17</v>
      </c>
      <c r="C28" s="84">
        <v>5</v>
      </c>
      <c r="D28" s="27">
        <v>53</v>
      </c>
      <c r="E28" s="36">
        <v>980</v>
      </c>
      <c r="F28" s="85">
        <v>141</v>
      </c>
      <c r="G28" s="84">
        <v>1</v>
      </c>
      <c r="H28" s="36">
        <v>4</v>
      </c>
      <c r="I28" s="36">
        <v>87</v>
      </c>
      <c r="J28" s="97">
        <v>19</v>
      </c>
      <c r="K28" s="27">
        <f t="shared" si="4"/>
        <v>6</v>
      </c>
      <c r="L28" s="27">
        <f t="shared" si="5"/>
        <v>57</v>
      </c>
      <c r="M28" s="27">
        <f t="shared" si="6"/>
        <v>1067</v>
      </c>
      <c r="N28" s="27">
        <f t="shared" si="7"/>
        <v>160</v>
      </c>
    </row>
    <row r="29" spans="1:14" s="3" customFormat="1" ht="15" customHeight="1">
      <c r="A29" s="6">
        <v>23</v>
      </c>
      <c r="B29" s="10" t="s">
        <v>18</v>
      </c>
      <c r="C29" s="84">
        <v>2</v>
      </c>
      <c r="D29" s="27">
        <v>15</v>
      </c>
      <c r="E29" s="36">
        <v>319</v>
      </c>
      <c r="F29" s="85">
        <v>43</v>
      </c>
      <c r="G29" s="84">
        <v>0</v>
      </c>
      <c r="H29" s="36">
        <v>0</v>
      </c>
      <c r="I29" s="36">
        <v>0</v>
      </c>
      <c r="J29" s="97">
        <v>0</v>
      </c>
      <c r="K29" s="27">
        <f t="shared" si="4"/>
        <v>2</v>
      </c>
      <c r="L29" s="27">
        <f t="shared" si="5"/>
        <v>15</v>
      </c>
      <c r="M29" s="27">
        <f t="shared" si="6"/>
        <v>319</v>
      </c>
      <c r="N29" s="27">
        <f t="shared" si="7"/>
        <v>43</v>
      </c>
    </row>
    <row r="30" spans="1:14" s="3" customFormat="1" ht="15" customHeight="1">
      <c r="A30" s="6">
        <v>24</v>
      </c>
      <c r="B30" s="10" t="s">
        <v>19</v>
      </c>
      <c r="C30" s="84">
        <v>3</v>
      </c>
      <c r="D30" s="27">
        <v>45</v>
      </c>
      <c r="E30" s="36">
        <v>776</v>
      </c>
      <c r="F30" s="85">
        <v>80</v>
      </c>
      <c r="G30" s="84">
        <v>1</v>
      </c>
      <c r="H30" s="36">
        <v>9</v>
      </c>
      <c r="I30" s="36">
        <v>189</v>
      </c>
      <c r="J30" s="86">
        <v>15</v>
      </c>
      <c r="K30" s="27">
        <f t="shared" si="4"/>
        <v>4</v>
      </c>
      <c r="L30" s="27">
        <f t="shared" si="5"/>
        <v>54</v>
      </c>
      <c r="M30" s="27">
        <f t="shared" si="6"/>
        <v>965</v>
      </c>
      <c r="N30" s="27">
        <f t="shared" si="7"/>
        <v>95</v>
      </c>
    </row>
    <row r="31" spans="1:14" s="3" customFormat="1" ht="15" customHeight="1">
      <c r="A31" s="6">
        <v>25</v>
      </c>
      <c r="B31" s="10" t="s">
        <v>55</v>
      </c>
      <c r="C31" s="84">
        <v>3</v>
      </c>
      <c r="D31" s="27">
        <v>20</v>
      </c>
      <c r="E31" s="36">
        <v>256</v>
      </c>
      <c r="F31" s="85">
        <v>44</v>
      </c>
      <c r="G31" s="84">
        <v>0</v>
      </c>
      <c r="H31" s="36">
        <v>0</v>
      </c>
      <c r="I31" s="36">
        <v>0</v>
      </c>
      <c r="J31" s="97">
        <v>0</v>
      </c>
      <c r="K31" s="27">
        <f t="shared" si="4"/>
        <v>3</v>
      </c>
      <c r="L31" s="27">
        <f t="shared" si="5"/>
        <v>20</v>
      </c>
      <c r="M31" s="27">
        <f t="shared" si="6"/>
        <v>256</v>
      </c>
      <c r="N31" s="27">
        <f t="shared" si="7"/>
        <v>44</v>
      </c>
    </row>
    <row r="32" spans="1:14" s="3" customFormat="1" ht="15" customHeight="1">
      <c r="A32" s="6">
        <v>26</v>
      </c>
      <c r="B32" s="10" t="s">
        <v>20</v>
      </c>
      <c r="C32" s="84">
        <v>3</v>
      </c>
      <c r="D32" s="27">
        <v>34</v>
      </c>
      <c r="E32" s="36">
        <v>741</v>
      </c>
      <c r="F32" s="85">
        <v>121</v>
      </c>
      <c r="G32" s="84">
        <v>0</v>
      </c>
      <c r="H32" s="36">
        <v>0</v>
      </c>
      <c r="I32" s="36">
        <v>0</v>
      </c>
      <c r="J32" s="97">
        <v>0</v>
      </c>
      <c r="K32" s="27">
        <f t="shared" si="4"/>
        <v>3</v>
      </c>
      <c r="L32" s="27">
        <f t="shared" si="5"/>
        <v>34</v>
      </c>
      <c r="M32" s="27">
        <f t="shared" si="6"/>
        <v>741</v>
      </c>
      <c r="N32" s="27">
        <f t="shared" si="7"/>
        <v>121</v>
      </c>
    </row>
    <row r="33" spans="1:14" s="3" customFormat="1" ht="15" customHeight="1">
      <c r="A33" s="6">
        <v>27</v>
      </c>
      <c r="B33" s="10" t="s">
        <v>51</v>
      </c>
      <c r="C33" s="84">
        <v>6</v>
      </c>
      <c r="D33" s="27">
        <v>70</v>
      </c>
      <c r="E33" s="36">
        <v>1592</v>
      </c>
      <c r="F33" s="85">
        <v>194</v>
      </c>
      <c r="G33" s="84">
        <v>2</v>
      </c>
      <c r="H33" s="36">
        <v>32</v>
      </c>
      <c r="I33" s="36">
        <v>1162</v>
      </c>
      <c r="J33" s="97">
        <v>62</v>
      </c>
      <c r="K33" s="27">
        <f t="shared" si="4"/>
        <v>8</v>
      </c>
      <c r="L33" s="27">
        <f t="shared" si="5"/>
        <v>102</v>
      </c>
      <c r="M33" s="27">
        <f t="shared" si="6"/>
        <v>2754</v>
      </c>
      <c r="N33" s="27">
        <f t="shared" si="7"/>
        <v>256</v>
      </c>
    </row>
    <row r="34" spans="1:14" s="3" customFormat="1" ht="15" customHeight="1">
      <c r="A34" s="6">
        <v>28</v>
      </c>
      <c r="B34" s="10" t="s">
        <v>21</v>
      </c>
      <c r="C34" s="84">
        <v>6</v>
      </c>
      <c r="D34" s="27">
        <v>56</v>
      </c>
      <c r="E34" s="36">
        <v>1020</v>
      </c>
      <c r="F34" s="85">
        <v>124</v>
      </c>
      <c r="G34" s="84">
        <v>1</v>
      </c>
      <c r="H34" s="36">
        <v>7</v>
      </c>
      <c r="I34" s="36">
        <v>168</v>
      </c>
      <c r="J34" s="97">
        <v>17</v>
      </c>
      <c r="K34" s="27">
        <f t="shared" si="4"/>
        <v>7</v>
      </c>
      <c r="L34" s="27">
        <f t="shared" si="5"/>
        <v>63</v>
      </c>
      <c r="M34" s="27">
        <f t="shared" si="6"/>
        <v>1188</v>
      </c>
      <c r="N34" s="27">
        <f t="shared" si="7"/>
        <v>141</v>
      </c>
    </row>
    <row r="35" spans="1:14" s="3" customFormat="1" ht="15" customHeight="1">
      <c r="A35" s="6">
        <v>29</v>
      </c>
      <c r="B35" s="10" t="s">
        <v>22</v>
      </c>
      <c r="C35" s="84">
        <v>12</v>
      </c>
      <c r="D35" s="27">
        <v>79</v>
      </c>
      <c r="E35" s="36">
        <v>1406</v>
      </c>
      <c r="F35" s="85">
        <v>257</v>
      </c>
      <c r="G35" s="84">
        <v>2</v>
      </c>
      <c r="H35" s="37">
        <v>7</v>
      </c>
      <c r="I35" s="36">
        <v>106</v>
      </c>
      <c r="J35" s="97">
        <v>26</v>
      </c>
      <c r="K35" s="27">
        <f t="shared" si="4"/>
        <v>14</v>
      </c>
      <c r="L35" s="27">
        <f t="shared" si="5"/>
        <v>86</v>
      </c>
      <c r="M35" s="27">
        <f t="shared" si="6"/>
        <v>1512</v>
      </c>
      <c r="N35" s="27">
        <f t="shared" si="7"/>
        <v>283</v>
      </c>
    </row>
    <row r="36" spans="1:14" s="3" customFormat="1" ht="15" customHeight="1">
      <c r="A36" s="6">
        <v>30</v>
      </c>
      <c r="B36" s="10" t="s">
        <v>23</v>
      </c>
      <c r="C36" s="84">
        <v>4</v>
      </c>
      <c r="D36" s="27">
        <v>26</v>
      </c>
      <c r="E36" s="36">
        <v>555</v>
      </c>
      <c r="F36" s="85">
        <v>64</v>
      </c>
      <c r="G36" s="84">
        <v>0</v>
      </c>
      <c r="H36" s="36">
        <v>0</v>
      </c>
      <c r="I36" s="36">
        <v>0</v>
      </c>
      <c r="J36" s="97">
        <v>0</v>
      </c>
      <c r="K36" s="27">
        <f t="shared" si="4"/>
        <v>4</v>
      </c>
      <c r="L36" s="27">
        <f t="shared" si="5"/>
        <v>26</v>
      </c>
      <c r="M36" s="27">
        <f t="shared" si="6"/>
        <v>555</v>
      </c>
      <c r="N36" s="27">
        <f t="shared" si="7"/>
        <v>64</v>
      </c>
    </row>
    <row r="37" spans="1:14" s="3" customFormat="1" ht="15" customHeight="1">
      <c r="A37" s="6">
        <v>31</v>
      </c>
      <c r="B37" s="10" t="s">
        <v>24</v>
      </c>
      <c r="C37" s="63">
        <v>8</v>
      </c>
      <c r="D37" s="27">
        <v>73</v>
      </c>
      <c r="E37" s="27">
        <v>1588</v>
      </c>
      <c r="F37" s="83">
        <v>292</v>
      </c>
      <c r="G37" s="84">
        <v>2</v>
      </c>
      <c r="H37" s="36">
        <v>16</v>
      </c>
      <c r="I37" s="36">
        <v>330</v>
      </c>
      <c r="J37" s="97">
        <v>51</v>
      </c>
      <c r="K37" s="27">
        <f t="shared" si="4"/>
        <v>10</v>
      </c>
      <c r="L37" s="27">
        <f t="shared" si="5"/>
        <v>89</v>
      </c>
      <c r="M37" s="27">
        <f t="shared" si="6"/>
        <v>1918</v>
      </c>
      <c r="N37" s="27">
        <f t="shared" si="7"/>
        <v>343</v>
      </c>
    </row>
    <row r="38" spans="1:14" s="3" customFormat="1" ht="15" customHeight="1">
      <c r="A38" s="6">
        <v>32</v>
      </c>
      <c r="B38" s="10" t="s">
        <v>25</v>
      </c>
      <c r="C38" s="63">
        <v>4</v>
      </c>
      <c r="D38" s="27">
        <v>41</v>
      </c>
      <c r="E38" s="27">
        <v>895</v>
      </c>
      <c r="F38" s="83">
        <v>111</v>
      </c>
      <c r="G38" s="84">
        <v>1</v>
      </c>
      <c r="H38" s="36">
        <v>5</v>
      </c>
      <c r="I38" s="36">
        <v>106</v>
      </c>
      <c r="J38" s="97">
        <v>15</v>
      </c>
      <c r="K38" s="27">
        <f t="shared" si="4"/>
        <v>5</v>
      </c>
      <c r="L38" s="27">
        <f t="shared" si="5"/>
        <v>46</v>
      </c>
      <c r="M38" s="27">
        <f t="shared" si="6"/>
        <v>1001</v>
      </c>
      <c r="N38" s="27">
        <f t="shared" si="7"/>
        <v>126</v>
      </c>
    </row>
    <row r="39" spans="1:14" s="3" customFormat="1" ht="15" customHeight="1">
      <c r="A39" s="6">
        <v>33</v>
      </c>
      <c r="B39" s="10" t="s">
        <v>26</v>
      </c>
      <c r="C39" s="63">
        <v>7</v>
      </c>
      <c r="D39" s="27">
        <v>55</v>
      </c>
      <c r="E39" s="27">
        <v>878</v>
      </c>
      <c r="F39" s="83">
        <v>130</v>
      </c>
      <c r="G39" s="84">
        <v>1</v>
      </c>
      <c r="H39" s="36">
        <v>14</v>
      </c>
      <c r="I39" s="36">
        <v>330</v>
      </c>
      <c r="J39" s="97">
        <v>26</v>
      </c>
      <c r="K39" s="27">
        <f t="shared" si="4"/>
        <v>8</v>
      </c>
      <c r="L39" s="27">
        <f t="shared" si="5"/>
        <v>69</v>
      </c>
      <c r="M39" s="27">
        <f t="shared" si="6"/>
        <v>1208</v>
      </c>
      <c r="N39" s="27">
        <f t="shared" si="7"/>
        <v>156</v>
      </c>
    </row>
    <row r="40" spans="1:14" s="3" customFormat="1" ht="15" customHeight="1">
      <c r="A40" s="6">
        <v>34</v>
      </c>
      <c r="B40" s="10" t="s">
        <v>27</v>
      </c>
      <c r="C40" s="63">
        <v>1</v>
      </c>
      <c r="D40" s="27">
        <v>6</v>
      </c>
      <c r="E40" s="27">
        <v>123</v>
      </c>
      <c r="F40" s="83">
        <v>27</v>
      </c>
      <c r="G40" s="84">
        <v>1</v>
      </c>
      <c r="H40" s="36">
        <v>2</v>
      </c>
      <c r="I40" s="36">
        <v>33</v>
      </c>
      <c r="J40" s="86">
        <v>5</v>
      </c>
      <c r="K40" s="27">
        <f t="shared" si="4"/>
        <v>2</v>
      </c>
      <c r="L40" s="27">
        <f t="shared" si="5"/>
        <v>8</v>
      </c>
      <c r="M40" s="27">
        <f t="shared" si="6"/>
        <v>156</v>
      </c>
      <c r="N40" s="27">
        <f t="shared" si="7"/>
        <v>32</v>
      </c>
    </row>
    <row r="41" spans="1:14" s="3" customFormat="1" ht="15" customHeight="1">
      <c r="A41" s="6">
        <v>35</v>
      </c>
      <c r="B41" s="10" t="s">
        <v>28</v>
      </c>
      <c r="C41" s="63">
        <v>8</v>
      </c>
      <c r="D41" s="27">
        <v>82</v>
      </c>
      <c r="E41" s="27">
        <v>1730</v>
      </c>
      <c r="F41" s="83">
        <v>199</v>
      </c>
      <c r="G41" s="84">
        <v>2</v>
      </c>
      <c r="H41" s="36">
        <v>12</v>
      </c>
      <c r="I41" s="36">
        <v>298</v>
      </c>
      <c r="J41" s="97">
        <v>30</v>
      </c>
      <c r="K41" s="27">
        <f t="shared" si="4"/>
        <v>10</v>
      </c>
      <c r="L41" s="27">
        <f t="shared" si="5"/>
        <v>94</v>
      </c>
      <c r="M41" s="27">
        <f t="shared" si="6"/>
        <v>2028</v>
      </c>
      <c r="N41" s="27">
        <f t="shared" si="7"/>
        <v>229</v>
      </c>
    </row>
    <row r="42" spans="1:14" s="3" customFormat="1" ht="15" customHeight="1">
      <c r="A42" s="6">
        <v>36</v>
      </c>
      <c r="B42" s="10" t="s">
        <v>29</v>
      </c>
      <c r="C42" s="63">
        <v>5</v>
      </c>
      <c r="D42" s="27">
        <v>53</v>
      </c>
      <c r="E42" s="27">
        <v>1020</v>
      </c>
      <c r="F42" s="83">
        <v>125</v>
      </c>
      <c r="G42" s="84">
        <v>1</v>
      </c>
      <c r="H42" s="36">
        <v>4</v>
      </c>
      <c r="I42" s="36">
        <v>65</v>
      </c>
      <c r="J42" s="86">
        <v>11</v>
      </c>
      <c r="K42" s="27">
        <f t="shared" si="4"/>
        <v>6</v>
      </c>
      <c r="L42" s="27">
        <f t="shared" si="5"/>
        <v>57</v>
      </c>
      <c r="M42" s="27">
        <f t="shared" si="6"/>
        <v>1085</v>
      </c>
      <c r="N42" s="27">
        <f t="shared" si="7"/>
        <v>136</v>
      </c>
    </row>
    <row r="43" spans="1:14" s="3" customFormat="1" ht="15" customHeight="1">
      <c r="A43" s="6">
        <v>37</v>
      </c>
      <c r="B43" s="10" t="s">
        <v>30</v>
      </c>
      <c r="C43" s="63">
        <v>3</v>
      </c>
      <c r="D43" s="27">
        <v>45</v>
      </c>
      <c r="E43" s="27">
        <v>993</v>
      </c>
      <c r="F43" s="83">
        <v>107</v>
      </c>
      <c r="G43" s="84">
        <v>1</v>
      </c>
      <c r="H43" s="36">
        <v>7</v>
      </c>
      <c r="I43" s="36">
        <v>160</v>
      </c>
      <c r="J43" s="97">
        <v>11</v>
      </c>
      <c r="K43" s="27">
        <f t="shared" si="4"/>
        <v>4</v>
      </c>
      <c r="L43" s="27">
        <f t="shared" si="5"/>
        <v>52</v>
      </c>
      <c r="M43" s="27">
        <f t="shared" si="6"/>
        <v>1153</v>
      </c>
      <c r="N43" s="27">
        <f t="shared" si="7"/>
        <v>118</v>
      </c>
    </row>
    <row r="44" spans="1:14" s="3" customFormat="1" ht="15" customHeight="1">
      <c r="A44" s="6">
        <v>38</v>
      </c>
      <c r="B44" s="10" t="s">
        <v>31</v>
      </c>
      <c r="C44" s="63">
        <v>5</v>
      </c>
      <c r="D44" s="27">
        <v>71</v>
      </c>
      <c r="E44" s="27">
        <v>1591</v>
      </c>
      <c r="F44" s="83">
        <v>216</v>
      </c>
      <c r="G44" s="84">
        <v>2</v>
      </c>
      <c r="H44" s="36">
        <v>9</v>
      </c>
      <c r="I44" s="36">
        <v>187</v>
      </c>
      <c r="J44" s="97">
        <v>22</v>
      </c>
      <c r="K44" s="27">
        <f t="shared" si="4"/>
        <v>7</v>
      </c>
      <c r="L44" s="27">
        <f t="shared" si="5"/>
        <v>80</v>
      </c>
      <c r="M44" s="27">
        <f t="shared" si="6"/>
        <v>1778</v>
      </c>
      <c r="N44" s="27">
        <f t="shared" si="7"/>
        <v>238</v>
      </c>
    </row>
    <row r="45" spans="1:14" s="3" customFormat="1" ht="15" customHeight="1">
      <c r="A45" s="6">
        <v>39</v>
      </c>
      <c r="B45" s="10" t="s">
        <v>32</v>
      </c>
      <c r="C45" s="63">
        <v>3</v>
      </c>
      <c r="D45" s="27">
        <v>60</v>
      </c>
      <c r="E45" s="27">
        <v>1078</v>
      </c>
      <c r="F45" s="83">
        <v>157</v>
      </c>
      <c r="G45" s="84">
        <v>1</v>
      </c>
      <c r="H45" s="36">
        <v>9</v>
      </c>
      <c r="I45" s="36">
        <v>215</v>
      </c>
      <c r="J45" s="97">
        <v>29</v>
      </c>
      <c r="K45" s="27">
        <f t="shared" si="4"/>
        <v>4</v>
      </c>
      <c r="L45" s="27">
        <f t="shared" si="5"/>
        <v>69</v>
      </c>
      <c r="M45" s="27">
        <f t="shared" si="6"/>
        <v>1293</v>
      </c>
      <c r="N45" s="27">
        <f t="shared" si="7"/>
        <v>186</v>
      </c>
    </row>
    <row r="46" spans="1:14" s="3" customFormat="1" ht="15" customHeight="1">
      <c r="A46" s="6">
        <v>40</v>
      </c>
      <c r="B46" s="10" t="s">
        <v>33</v>
      </c>
      <c r="C46" s="63">
        <v>3</v>
      </c>
      <c r="D46" s="27">
        <v>23</v>
      </c>
      <c r="E46" s="27">
        <v>502</v>
      </c>
      <c r="F46" s="83">
        <v>79</v>
      </c>
      <c r="G46" s="84">
        <v>1</v>
      </c>
      <c r="H46" s="36">
        <v>2</v>
      </c>
      <c r="I46" s="36">
        <v>35</v>
      </c>
      <c r="J46" s="86">
        <v>5</v>
      </c>
      <c r="K46" s="27">
        <f t="shared" si="4"/>
        <v>4</v>
      </c>
      <c r="L46" s="27">
        <f t="shared" si="5"/>
        <v>25</v>
      </c>
      <c r="M46" s="27">
        <f t="shared" si="6"/>
        <v>537</v>
      </c>
      <c r="N46" s="27">
        <f t="shared" si="7"/>
        <v>84</v>
      </c>
    </row>
    <row r="47" spans="1:14" s="3" customFormat="1" ht="15" customHeight="1">
      <c r="A47" s="6">
        <v>41</v>
      </c>
      <c r="B47" s="10" t="s">
        <v>34</v>
      </c>
      <c r="C47" s="63">
        <v>3</v>
      </c>
      <c r="D47" s="27">
        <v>32</v>
      </c>
      <c r="E47" s="27">
        <v>676</v>
      </c>
      <c r="F47" s="83">
        <v>73</v>
      </c>
      <c r="G47" s="63">
        <v>1</v>
      </c>
      <c r="H47" s="27">
        <v>4</v>
      </c>
      <c r="I47" s="27">
        <v>34</v>
      </c>
      <c r="J47" s="66">
        <v>7</v>
      </c>
      <c r="K47" s="27">
        <f t="shared" si="4"/>
        <v>4</v>
      </c>
      <c r="L47" s="27">
        <f t="shared" si="5"/>
        <v>36</v>
      </c>
      <c r="M47" s="27">
        <f t="shared" si="6"/>
        <v>710</v>
      </c>
      <c r="N47" s="27">
        <f t="shared" si="7"/>
        <v>80</v>
      </c>
    </row>
    <row r="48" spans="1:14" s="3" customFormat="1" ht="15" customHeight="1">
      <c r="A48" s="6">
        <v>42</v>
      </c>
      <c r="B48" s="10" t="s">
        <v>35</v>
      </c>
      <c r="C48" s="63">
        <v>2</v>
      </c>
      <c r="D48" s="27">
        <v>32</v>
      </c>
      <c r="E48" s="27">
        <v>627</v>
      </c>
      <c r="F48" s="83">
        <v>65</v>
      </c>
      <c r="G48" s="63">
        <v>1</v>
      </c>
      <c r="H48" s="27">
        <v>7</v>
      </c>
      <c r="I48" s="27">
        <v>139</v>
      </c>
      <c r="J48" s="66">
        <v>14</v>
      </c>
      <c r="K48" s="27">
        <f t="shared" si="4"/>
        <v>3</v>
      </c>
      <c r="L48" s="27">
        <f t="shared" si="5"/>
        <v>39</v>
      </c>
      <c r="M48" s="27">
        <f t="shared" si="6"/>
        <v>766</v>
      </c>
      <c r="N48" s="27">
        <f t="shared" si="7"/>
        <v>79</v>
      </c>
    </row>
    <row r="49" spans="1:14" s="3" customFormat="1" ht="15" customHeight="1">
      <c r="A49" s="6">
        <v>43</v>
      </c>
      <c r="B49" s="10" t="s">
        <v>36</v>
      </c>
      <c r="C49" s="63">
        <v>3</v>
      </c>
      <c r="D49" s="27">
        <v>22</v>
      </c>
      <c r="E49" s="27">
        <v>395</v>
      </c>
      <c r="F49" s="83">
        <v>67</v>
      </c>
      <c r="G49" s="63">
        <v>1</v>
      </c>
      <c r="H49" s="27">
        <v>4</v>
      </c>
      <c r="I49" s="27">
        <v>40</v>
      </c>
      <c r="J49" s="35">
        <v>11</v>
      </c>
      <c r="K49" s="27">
        <f t="shared" si="4"/>
        <v>4</v>
      </c>
      <c r="L49" s="27">
        <f t="shared" si="5"/>
        <v>26</v>
      </c>
      <c r="M49" s="27">
        <f t="shared" si="6"/>
        <v>435</v>
      </c>
      <c r="N49" s="27">
        <f t="shared" si="7"/>
        <v>78</v>
      </c>
    </row>
    <row r="50" spans="1:14" s="3" customFormat="1" ht="15" customHeight="1">
      <c r="A50" s="6">
        <v>44</v>
      </c>
      <c r="B50" s="10" t="s">
        <v>37</v>
      </c>
      <c r="C50" s="63">
        <v>7</v>
      </c>
      <c r="D50" s="27">
        <v>70</v>
      </c>
      <c r="E50" s="27">
        <v>1551</v>
      </c>
      <c r="F50" s="83">
        <v>212</v>
      </c>
      <c r="G50" s="63">
        <v>1</v>
      </c>
      <c r="H50" s="27">
        <v>8</v>
      </c>
      <c r="I50" s="27">
        <v>280</v>
      </c>
      <c r="J50" s="66">
        <v>30</v>
      </c>
      <c r="K50" s="27">
        <f t="shared" si="4"/>
        <v>8</v>
      </c>
      <c r="L50" s="27">
        <f t="shared" si="5"/>
        <v>78</v>
      </c>
      <c r="M50" s="27">
        <f t="shared" si="6"/>
        <v>1831</v>
      </c>
      <c r="N50" s="27">
        <f t="shared" si="7"/>
        <v>242</v>
      </c>
    </row>
    <row r="51" spans="1:14" s="3" customFormat="1" ht="15" customHeight="1">
      <c r="A51" s="6">
        <v>45</v>
      </c>
      <c r="B51" s="10" t="s">
        <v>38</v>
      </c>
      <c r="C51" s="63">
        <v>5</v>
      </c>
      <c r="D51" s="27">
        <v>44</v>
      </c>
      <c r="E51" s="27">
        <v>904</v>
      </c>
      <c r="F51" s="83">
        <v>149</v>
      </c>
      <c r="G51" s="63">
        <v>1</v>
      </c>
      <c r="H51" s="27">
        <v>11</v>
      </c>
      <c r="I51" s="27">
        <v>243</v>
      </c>
      <c r="J51" s="66">
        <v>32</v>
      </c>
      <c r="K51" s="27">
        <f t="shared" si="4"/>
        <v>6</v>
      </c>
      <c r="L51" s="27">
        <f t="shared" si="5"/>
        <v>55</v>
      </c>
      <c r="M51" s="27">
        <f t="shared" si="6"/>
        <v>1147</v>
      </c>
      <c r="N51" s="27">
        <f t="shared" si="7"/>
        <v>181</v>
      </c>
    </row>
    <row r="52" spans="1:14" s="3" customFormat="1" ht="15" customHeight="1">
      <c r="A52" s="6">
        <v>46</v>
      </c>
      <c r="B52" s="10" t="s">
        <v>39</v>
      </c>
      <c r="C52" s="63">
        <v>4</v>
      </c>
      <c r="D52" s="27">
        <v>29</v>
      </c>
      <c r="E52" s="27">
        <v>664</v>
      </c>
      <c r="F52" s="83">
        <v>86</v>
      </c>
      <c r="G52" s="63">
        <v>1</v>
      </c>
      <c r="H52" s="27">
        <v>4</v>
      </c>
      <c r="I52" s="27">
        <v>86</v>
      </c>
      <c r="J52" s="66">
        <v>13</v>
      </c>
      <c r="K52" s="27">
        <f t="shared" si="4"/>
        <v>5</v>
      </c>
      <c r="L52" s="27">
        <f t="shared" si="5"/>
        <v>33</v>
      </c>
      <c r="M52" s="27">
        <f t="shared" si="6"/>
        <v>750</v>
      </c>
      <c r="N52" s="27">
        <f t="shared" si="7"/>
        <v>99</v>
      </c>
    </row>
    <row r="53" spans="1:14" s="3" customFormat="1" ht="15" customHeight="1">
      <c r="A53" s="6">
        <v>47</v>
      </c>
      <c r="B53" s="10" t="s">
        <v>40</v>
      </c>
      <c r="C53" s="63">
        <v>2</v>
      </c>
      <c r="D53" s="27">
        <v>23</v>
      </c>
      <c r="E53" s="27">
        <v>480</v>
      </c>
      <c r="F53" s="83">
        <v>61</v>
      </c>
      <c r="G53" s="63">
        <v>1</v>
      </c>
      <c r="H53" s="27">
        <v>3</v>
      </c>
      <c r="I53" s="27">
        <v>129</v>
      </c>
      <c r="J53" s="35">
        <v>10</v>
      </c>
      <c r="K53" s="27">
        <f t="shared" si="4"/>
        <v>3</v>
      </c>
      <c r="L53" s="27">
        <f t="shared" si="5"/>
        <v>26</v>
      </c>
      <c r="M53" s="27">
        <f t="shared" si="6"/>
        <v>609</v>
      </c>
      <c r="N53" s="27">
        <f t="shared" si="7"/>
        <v>71</v>
      </c>
    </row>
    <row r="54" spans="1:14" s="3" customFormat="1" ht="15" customHeight="1">
      <c r="A54" s="6">
        <v>48</v>
      </c>
      <c r="B54" s="10" t="s">
        <v>41</v>
      </c>
      <c r="C54" s="63">
        <v>1</v>
      </c>
      <c r="D54" s="27">
        <v>6</v>
      </c>
      <c r="E54" s="27">
        <v>116</v>
      </c>
      <c r="F54" s="83">
        <v>18</v>
      </c>
      <c r="G54" s="63">
        <v>0</v>
      </c>
      <c r="H54" s="27">
        <v>0</v>
      </c>
      <c r="I54" s="27">
        <v>0</v>
      </c>
      <c r="J54" s="66">
        <v>0</v>
      </c>
      <c r="K54" s="27">
        <f t="shared" si="4"/>
        <v>1</v>
      </c>
      <c r="L54" s="27">
        <f t="shared" si="5"/>
        <v>6</v>
      </c>
      <c r="M54" s="27">
        <f t="shared" si="6"/>
        <v>116</v>
      </c>
      <c r="N54" s="27">
        <f t="shared" si="7"/>
        <v>18</v>
      </c>
    </row>
    <row r="55" spans="1:14" s="3" customFormat="1" ht="15" customHeight="1">
      <c r="A55" s="6">
        <v>49</v>
      </c>
      <c r="B55" s="10" t="s">
        <v>42</v>
      </c>
      <c r="C55" s="63">
        <v>5</v>
      </c>
      <c r="D55" s="27">
        <v>49</v>
      </c>
      <c r="E55" s="27">
        <v>1044</v>
      </c>
      <c r="F55" s="83">
        <v>128</v>
      </c>
      <c r="G55" s="63">
        <v>1</v>
      </c>
      <c r="H55" s="27">
        <v>2</v>
      </c>
      <c r="I55" s="27">
        <v>54</v>
      </c>
      <c r="J55" s="35">
        <v>4</v>
      </c>
      <c r="K55" s="27">
        <f t="shared" si="4"/>
        <v>6</v>
      </c>
      <c r="L55" s="27">
        <f t="shared" si="5"/>
        <v>51</v>
      </c>
      <c r="M55" s="27">
        <f t="shared" si="6"/>
        <v>1098</v>
      </c>
      <c r="N55" s="27">
        <f t="shared" si="7"/>
        <v>132</v>
      </c>
    </row>
    <row r="56" spans="1:14" s="3" customFormat="1" ht="15" customHeight="1">
      <c r="A56" s="6">
        <v>50</v>
      </c>
      <c r="B56" s="10" t="s">
        <v>43</v>
      </c>
      <c r="C56" s="63">
        <v>7</v>
      </c>
      <c r="D56" s="27">
        <v>84</v>
      </c>
      <c r="E56" s="27">
        <v>1464</v>
      </c>
      <c r="F56" s="83">
        <v>200</v>
      </c>
      <c r="G56" s="63">
        <v>2</v>
      </c>
      <c r="H56" s="27">
        <v>18</v>
      </c>
      <c r="I56" s="27">
        <v>442</v>
      </c>
      <c r="J56" s="35">
        <v>30</v>
      </c>
      <c r="K56" s="27">
        <f t="shared" si="4"/>
        <v>9</v>
      </c>
      <c r="L56" s="27">
        <f t="shared" si="5"/>
        <v>102</v>
      </c>
      <c r="M56" s="27">
        <f t="shared" si="6"/>
        <v>1906</v>
      </c>
      <c r="N56" s="27">
        <f t="shared" si="7"/>
        <v>230</v>
      </c>
    </row>
    <row r="57" spans="1:14" s="3" customFormat="1" ht="15" customHeight="1" thickBot="1">
      <c r="A57" s="6">
        <v>51</v>
      </c>
      <c r="B57" s="11" t="s">
        <v>44</v>
      </c>
      <c r="C57" s="68">
        <v>4</v>
      </c>
      <c r="D57" s="38">
        <v>30</v>
      </c>
      <c r="E57" s="38">
        <v>531</v>
      </c>
      <c r="F57" s="87">
        <v>92</v>
      </c>
      <c r="G57" s="68">
        <v>1</v>
      </c>
      <c r="H57" s="38">
        <v>4</v>
      </c>
      <c r="I57" s="38">
        <v>84</v>
      </c>
      <c r="J57" s="98">
        <v>11</v>
      </c>
      <c r="K57" s="38">
        <f t="shared" si="4"/>
        <v>5</v>
      </c>
      <c r="L57" s="38">
        <f t="shared" si="5"/>
        <v>34</v>
      </c>
      <c r="M57" s="38">
        <f t="shared" si="6"/>
        <v>615</v>
      </c>
      <c r="N57" s="38">
        <f t="shared" si="7"/>
        <v>103</v>
      </c>
    </row>
    <row r="58" spans="1:14" ht="15" customHeight="1" thickBot="1">
      <c r="A58" s="4"/>
      <c r="B58" s="1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thickBot="1">
      <c r="A59" s="2"/>
      <c r="B59" s="15" t="s">
        <v>45</v>
      </c>
      <c r="C59" s="88">
        <f>SUM(C7:C57)</f>
        <v>247</v>
      </c>
      <c r="D59" s="89">
        <f>SUM(D7:D57)</f>
        <v>2583</v>
      </c>
      <c r="E59" s="88">
        <f t="shared" ref="E59:N59" si="12">SUM(E7:E57)</f>
        <v>52955</v>
      </c>
      <c r="F59" s="90">
        <f t="shared" si="12"/>
        <v>7028</v>
      </c>
      <c r="G59" s="91">
        <f t="shared" si="12"/>
        <v>55</v>
      </c>
      <c r="H59" s="88">
        <f t="shared" si="12"/>
        <v>432</v>
      </c>
      <c r="I59" s="88">
        <f t="shared" si="12"/>
        <v>10202</v>
      </c>
      <c r="J59" s="90">
        <f t="shared" si="12"/>
        <v>993</v>
      </c>
      <c r="K59" s="91">
        <f t="shared" si="12"/>
        <v>302</v>
      </c>
      <c r="L59" s="88">
        <f t="shared" si="12"/>
        <v>3015</v>
      </c>
      <c r="M59" s="88">
        <f t="shared" si="12"/>
        <v>63157</v>
      </c>
      <c r="N59" s="88">
        <f t="shared" si="12"/>
        <v>8021</v>
      </c>
    </row>
    <row r="60" spans="1:14" ht="15" customHeight="1">
      <c r="A60" s="2"/>
      <c r="B60" s="13"/>
      <c r="C60" s="40"/>
      <c r="D60" s="92"/>
      <c r="E60" s="40"/>
      <c r="F60" s="92"/>
      <c r="G60" s="40"/>
      <c r="H60" s="40"/>
      <c r="I60" s="40"/>
      <c r="J60" s="40"/>
      <c r="K60" s="40"/>
      <c r="L60" s="40"/>
      <c r="M60" s="40"/>
      <c r="N60" s="40"/>
    </row>
    <row r="61" spans="1:14" ht="15" customHeight="1">
      <c r="A61" s="57">
        <v>52</v>
      </c>
      <c r="B61" s="94" t="s">
        <v>73</v>
      </c>
      <c r="C61" s="27">
        <v>16</v>
      </c>
      <c r="D61" s="27">
        <v>157</v>
      </c>
      <c r="E61" s="27">
        <v>3403</v>
      </c>
      <c r="F61" s="27">
        <v>391</v>
      </c>
      <c r="G61" s="27">
        <v>3</v>
      </c>
      <c r="H61" s="27">
        <v>22</v>
      </c>
      <c r="I61" s="27">
        <v>648</v>
      </c>
      <c r="J61" s="27">
        <v>48</v>
      </c>
      <c r="K61" s="27">
        <f t="shared" ref="K61" si="13">SUM(C61,G61)</f>
        <v>19</v>
      </c>
      <c r="L61" s="27">
        <f t="shared" ref="L61" si="14">SUM(D61,H61)</f>
        <v>179</v>
      </c>
      <c r="M61" s="27">
        <f t="shared" ref="M61" si="15">SUM(E61,I61)</f>
        <v>4051</v>
      </c>
      <c r="N61" s="27">
        <f t="shared" ref="N61" si="16">SUM(F61,J61)</f>
        <v>439</v>
      </c>
    </row>
    <row r="62" spans="1:14" ht="15" customHeight="1">
      <c r="A62" s="57">
        <v>53</v>
      </c>
      <c r="B62" s="94" t="s">
        <v>76</v>
      </c>
      <c r="C62" s="27">
        <v>9</v>
      </c>
      <c r="D62" s="27">
        <v>91</v>
      </c>
      <c r="E62" s="27">
        <v>1925</v>
      </c>
      <c r="F62" s="27">
        <v>249</v>
      </c>
      <c r="G62" s="27">
        <v>2</v>
      </c>
      <c r="H62" s="27">
        <v>19</v>
      </c>
      <c r="I62" s="27">
        <v>397</v>
      </c>
      <c r="J62" s="27">
        <v>32</v>
      </c>
      <c r="K62" s="27">
        <f t="shared" ref="K62:K64" si="17">SUM(C62,G62)</f>
        <v>11</v>
      </c>
      <c r="L62" s="27">
        <f t="shared" ref="L62:L64" si="18">SUM(D62,H62)</f>
        <v>110</v>
      </c>
      <c r="M62" s="27">
        <f t="shared" ref="M62:M64" si="19">SUM(E62,I62)</f>
        <v>2322</v>
      </c>
      <c r="N62" s="27">
        <f t="shared" ref="N62:N64" si="20">SUM(F62,J62)</f>
        <v>281</v>
      </c>
    </row>
    <row r="63" spans="1:14" ht="15" customHeight="1">
      <c r="A63" s="57">
        <v>54</v>
      </c>
      <c r="B63" s="94" t="s">
        <v>74</v>
      </c>
      <c r="C63" s="27">
        <v>11</v>
      </c>
      <c r="D63" s="27">
        <v>153</v>
      </c>
      <c r="E63" s="27">
        <v>3448</v>
      </c>
      <c r="F63" s="27">
        <v>324</v>
      </c>
      <c r="G63" s="27">
        <v>4</v>
      </c>
      <c r="H63" s="27">
        <v>51</v>
      </c>
      <c r="I63" s="27">
        <v>1562</v>
      </c>
      <c r="J63" s="27">
        <v>99</v>
      </c>
      <c r="K63" s="27">
        <f t="shared" si="17"/>
        <v>15</v>
      </c>
      <c r="L63" s="27">
        <f t="shared" si="18"/>
        <v>204</v>
      </c>
      <c r="M63" s="27">
        <f t="shared" si="19"/>
        <v>5010</v>
      </c>
      <c r="N63" s="27">
        <f t="shared" si="20"/>
        <v>423</v>
      </c>
    </row>
    <row r="64" spans="1:14" ht="15" customHeight="1">
      <c r="A64" s="57">
        <v>55</v>
      </c>
      <c r="B64" s="94" t="s">
        <v>75</v>
      </c>
      <c r="C64" s="27">
        <v>12</v>
      </c>
      <c r="D64" s="29">
        <v>160</v>
      </c>
      <c r="E64" s="27">
        <v>3338</v>
      </c>
      <c r="F64" s="29">
        <v>289</v>
      </c>
      <c r="G64" s="27">
        <v>2</v>
      </c>
      <c r="H64" s="27">
        <v>22</v>
      </c>
      <c r="I64" s="27">
        <v>510</v>
      </c>
      <c r="J64" s="27">
        <v>40</v>
      </c>
      <c r="K64" s="27">
        <f t="shared" si="17"/>
        <v>14</v>
      </c>
      <c r="L64" s="27">
        <f t="shared" si="18"/>
        <v>182</v>
      </c>
      <c r="M64" s="27">
        <f t="shared" si="19"/>
        <v>3848</v>
      </c>
      <c r="N64" s="27">
        <f t="shared" si="20"/>
        <v>329</v>
      </c>
    </row>
    <row r="65" spans="1:14" ht="15" customHeight="1">
      <c r="A65" s="57">
        <v>56</v>
      </c>
      <c r="B65" s="94" t="s">
        <v>56</v>
      </c>
      <c r="C65" s="27">
        <v>9</v>
      </c>
      <c r="D65" s="29">
        <v>113</v>
      </c>
      <c r="E65" s="27">
        <v>2561</v>
      </c>
      <c r="F65" s="29">
        <v>245</v>
      </c>
      <c r="G65" s="27">
        <v>4</v>
      </c>
      <c r="H65" s="93">
        <v>26</v>
      </c>
      <c r="I65" s="27">
        <v>700</v>
      </c>
      <c r="J65" s="93">
        <v>52</v>
      </c>
      <c r="K65" s="27">
        <f>SUM(C65,G65)</f>
        <v>13</v>
      </c>
      <c r="L65" s="27">
        <f t="shared" ref="L65:L67" si="21">SUM(D65,H65)</f>
        <v>139</v>
      </c>
      <c r="M65" s="27">
        <f t="shared" ref="M65:M67" si="22">SUM(E65,I65)</f>
        <v>3261</v>
      </c>
      <c r="N65" s="27">
        <f t="shared" ref="N65:N67" si="23">SUM(F65,J65)</f>
        <v>297</v>
      </c>
    </row>
    <row r="66" spans="1:14" ht="15" customHeight="1">
      <c r="A66" s="57">
        <v>57</v>
      </c>
      <c r="B66" s="94" t="s">
        <v>57</v>
      </c>
      <c r="C66" s="27">
        <v>5</v>
      </c>
      <c r="D66" s="29">
        <v>77</v>
      </c>
      <c r="E66" s="27">
        <v>1437</v>
      </c>
      <c r="F66" s="29">
        <v>139</v>
      </c>
      <c r="G66" s="95">
        <v>0</v>
      </c>
      <c r="H66" s="27">
        <v>0</v>
      </c>
      <c r="I66" s="27">
        <v>0</v>
      </c>
      <c r="J66" s="27">
        <v>0</v>
      </c>
      <c r="K66" s="27">
        <f>SUM(C66,G66)</f>
        <v>5</v>
      </c>
      <c r="L66" s="27">
        <f t="shared" si="21"/>
        <v>77</v>
      </c>
      <c r="M66" s="27">
        <f t="shared" si="22"/>
        <v>1437</v>
      </c>
      <c r="N66" s="27">
        <f t="shared" si="23"/>
        <v>139</v>
      </c>
    </row>
    <row r="67" spans="1:14" ht="15" customHeight="1">
      <c r="A67" s="57">
        <v>58</v>
      </c>
      <c r="B67" s="94" t="s">
        <v>58</v>
      </c>
      <c r="C67" s="27">
        <v>13</v>
      </c>
      <c r="D67" s="29">
        <v>166</v>
      </c>
      <c r="E67" s="27">
        <v>3590</v>
      </c>
      <c r="F67" s="29">
        <v>395</v>
      </c>
      <c r="G67" s="27">
        <v>4</v>
      </c>
      <c r="H67" s="93">
        <v>40</v>
      </c>
      <c r="I67" s="27">
        <v>1113</v>
      </c>
      <c r="J67" s="93">
        <v>96</v>
      </c>
      <c r="K67" s="27">
        <f>SUM(C67,G67)</f>
        <v>17</v>
      </c>
      <c r="L67" s="27">
        <f t="shared" si="21"/>
        <v>206</v>
      </c>
      <c r="M67" s="27">
        <f t="shared" si="22"/>
        <v>4703</v>
      </c>
      <c r="N67" s="27">
        <f t="shared" si="23"/>
        <v>491</v>
      </c>
    </row>
    <row r="68" spans="1:14" ht="15" customHeight="1" thickBot="1">
      <c r="A68" s="1"/>
      <c r="B68" s="2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ht="15" customHeight="1" thickBot="1">
      <c r="B69" s="21" t="s">
        <v>59</v>
      </c>
      <c r="C69" s="114">
        <f>SUM(C61:C67)</f>
        <v>75</v>
      </c>
      <c r="D69" s="114">
        <f t="shared" ref="D69:N69" si="24">SUM(D61:D67)</f>
        <v>917</v>
      </c>
      <c r="E69" s="114">
        <f t="shared" si="24"/>
        <v>19702</v>
      </c>
      <c r="F69" s="114">
        <f t="shared" si="24"/>
        <v>2032</v>
      </c>
      <c r="G69" s="114">
        <f t="shared" si="24"/>
        <v>19</v>
      </c>
      <c r="H69" s="114">
        <f t="shared" si="24"/>
        <v>180</v>
      </c>
      <c r="I69" s="114">
        <f t="shared" si="24"/>
        <v>4930</v>
      </c>
      <c r="J69" s="114">
        <f t="shared" si="24"/>
        <v>367</v>
      </c>
      <c r="K69" s="114">
        <f>SUM(K61:K67)</f>
        <v>94</v>
      </c>
      <c r="L69" s="114">
        <f t="shared" si="24"/>
        <v>1097</v>
      </c>
      <c r="M69" s="114">
        <f t="shared" si="24"/>
        <v>24632</v>
      </c>
      <c r="N69" s="114">
        <f t="shared" si="24"/>
        <v>2399</v>
      </c>
    </row>
    <row r="70" spans="1:14" ht="15" customHeight="1" thickBot="1">
      <c r="B70" s="115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</row>
    <row r="71" spans="1:14" ht="15" customHeight="1" thickBot="1">
      <c r="B71" s="21" t="s">
        <v>46</v>
      </c>
      <c r="C71" s="116">
        <f t="shared" ref="C71:N71" si="25">SUM(C59,C69)</f>
        <v>322</v>
      </c>
      <c r="D71" s="117">
        <f>SUM(D59,D69)</f>
        <v>3500</v>
      </c>
      <c r="E71" s="101">
        <f t="shared" si="25"/>
        <v>72657</v>
      </c>
      <c r="F71" s="109">
        <f t="shared" si="25"/>
        <v>9060</v>
      </c>
      <c r="G71" s="116">
        <f t="shared" si="25"/>
        <v>74</v>
      </c>
      <c r="H71" s="101">
        <f t="shared" si="25"/>
        <v>612</v>
      </c>
      <c r="I71" s="101">
        <f t="shared" si="25"/>
        <v>15132</v>
      </c>
      <c r="J71" s="109">
        <f t="shared" si="25"/>
        <v>1360</v>
      </c>
      <c r="K71" s="114">
        <f t="shared" si="25"/>
        <v>396</v>
      </c>
      <c r="L71" s="102">
        <f t="shared" si="25"/>
        <v>4112</v>
      </c>
      <c r="M71" s="102">
        <f t="shared" si="25"/>
        <v>87789</v>
      </c>
      <c r="N71" s="118">
        <f t="shared" si="25"/>
        <v>10420</v>
      </c>
    </row>
    <row r="77" spans="1:14">
      <c r="L77" s="8"/>
    </row>
  </sheetData>
  <mergeCells count="9">
    <mergeCell ref="A1:N1"/>
    <mergeCell ref="A5:A6"/>
    <mergeCell ref="B5:B6"/>
    <mergeCell ref="A2:N2"/>
    <mergeCell ref="A3:N3"/>
    <mergeCell ref="A4:N4"/>
    <mergeCell ref="C5:F5"/>
    <mergeCell ref="G5:J5"/>
    <mergeCell ref="K5:N5"/>
  </mergeCells>
  <printOptions horizontalCentered="1" verticalCentered="1"/>
  <pageMargins left="0.23622047244094491" right="0.23622047244094491" top="0.19685039370078741" bottom="0.15748031496062992" header="0.11811023622047245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ΓΥΜΝΑΣΙΑ</vt:lpstr>
      <vt:lpstr>ΛΥΚΕΙΑ</vt:lpstr>
      <vt:lpstr>ΕΠΑΛ</vt:lpstr>
    </vt:vector>
  </TitlesOfParts>
  <Company>PAIDEIAS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Quest User</cp:lastModifiedBy>
  <cp:lastPrinted>2015-11-10T08:21:39Z</cp:lastPrinted>
  <dcterms:created xsi:type="dcterms:W3CDTF">2003-11-27T10:36:30Z</dcterms:created>
  <dcterms:modified xsi:type="dcterms:W3CDTF">2016-06-10T09:51:36Z</dcterms:modified>
</cp:coreProperties>
</file>