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FileServer\Γ.Δ Στρ. Σχ. Πρ. κ. Η.Δ\Δνση Στρατηγ. Σχεδ. κ. Συντονισμού\Τμήμα Στατ. κ. Ποιοτ. Επεξ. Δεδομένων\Κοινόχρηστα έγγραφα\Ανάρτηση 2020-21\Δευτεροβάθμια\"/>
    </mc:Choice>
  </mc:AlternateContent>
  <bookViews>
    <workbookView xWindow="9588" yWindow="-12" windowWidth="9636" windowHeight="11412" activeTab="1"/>
  </bookViews>
  <sheets>
    <sheet name="ΓΥΜΝΑΣΙΑ" sheetId="6" r:id="rId1"/>
    <sheet name="ΛΥΚΕΙΑ" sheetId="7" r:id="rId2"/>
    <sheet name="ΕΠΑΛ" sheetId="9" r:id="rId3"/>
  </sheets>
  <definedNames>
    <definedName name="_xlnm._FilterDatabase" localSheetId="2" hidden="1">ΕΠΑΛ!$A$1:$N$57</definedName>
  </definedNames>
  <calcPr calcId="162913"/>
</workbook>
</file>

<file path=xl/calcChain.xml><?xml version="1.0" encoding="utf-8"?>
<calcChain xmlns="http://schemas.openxmlformats.org/spreadsheetml/2006/main">
  <c r="D59" i="6" l="1"/>
  <c r="D69" i="6"/>
  <c r="D71" i="6" l="1"/>
  <c r="I59" i="9" l="1"/>
  <c r="I69" i="9"/>
  <c r="E69" i="9"/>
  <c r="E59" i="9"/>
  <c r="I71" i="9" l="1"/>
  <c r="E71" i="9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61" i="7"/>
  <c r="P62" i="7"/>
  <c r="P63" i="7"/>
  <c r="P64" i="7"/>
  <c r="P65" i="7"/>
  <c r="P66" i="7"/>
  <c r="P67" i="7"/>
  <c r="K69" i="7"/>
  <c r="K59" i="7"/>
  <c r="K71" i="7" l="1"/>
  <c r="F69" i="7"/>
  <c r="P69" i="7" s="1"/>
  <c r="F59" i="7"/>
  <c r="P59" i="7" s="1"/>
  <c r="F71" i="7" l="1"/>
  <c r="P71" i="7" s="1"/>
  <c r="M62" i="6"/>
  <c r="M63" i="6"/>
  <c r="M64" i="6"/>
  <c r="M65" i="6"/>
  <c r="M66" i="6"/>
  <c r="M67" i="6"/>
  <c r="M61" i="6"/>
  <c r="I69" i="6"/>
  <c r="I59" i="6"/>
  <c r="I71" i="6" l="1"/>
  <c r="E69" i="6"/>
  <c r="E59" i="6"/>
  <c r="M59" i="6" s="1"/>
  <c r="E71" i="6" l="1"/>
  <c r="H69" i="6"/>
  <c r="H59" i="6"/>
  <c r="J69" i="7"/>
  <c r="J59" i="7"/>
  <c r="J71" i="7" l="1"/>
  <c r="H71" i="6"/>
  <c r="N62" i="7"/>
  <c r="N63" i="7"/>
  <c r="N64" i="7"/>
  <c r="N65" i="7"/>
  <c r="N66" i="7"/>
  <c r="N67" i="7"/>
  <c r="N61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7" i="7"/>
  <c r="N69" i="7" l="1"/>
  <c r="N59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61" i="7"/>
  <c r="O62" i="7"/>
  <c r="O63" i="7"/>
  <c r="O64" i="7"/>
  <c r="O65" i="7"/>
  <c r="O66" i="7"/>
  <c r="O67" i="7"/>
  <c r="N71" i="7" l="1"/>
  <c r="O69" i="7"/>
  <c r="O59" i="7"/>
  <c r="I69" i="7"/>
  <c r="I59" i="7"/>
  <c r="E69" i="7"/>
  <c r="E59" i="7"/>
  <c r="I71" i="7" l="1"/>
  <c r="O71" i="7"/>
  <c r="E71" i="7"/>
  <c r="D59" i="7"/>
  <c r="K24" i="9" l="1"/>
  <c r="L24" i="9"/>
  <c r="M24" i="9"/>
  <c r="N24" i="9"/>
  <c r="K25" i="9"/>
  <c r="L25" i="9"/>
  <c r="M25" i="9"/>
  <c r="N25" i="9"/>
  <c r="L64" i="9"/>
  <c r="M64" i="9"/>
  <c r="N64" i="9"/>
  <c r="K64" i="9"/>
  <c r="K62" i="9"/>
  <c r="L62" i="9"/>
  <c r="M62" i="9"/>
  <c r="N62" i="9"/>
  <c r="K63" i="9"/>
  <c r="L63" i="9"/>
  <c r="M63" i="9"/>
  <c r="N63" i="9"/>
  <c r="L61" i="9"/>
  <c r="M61" i="9"/>
  <c r="N61" i="9"/>
  <c r="K61" i="9"/>
  <c r="D69" i="9"/>
  <c r="F69" i="9"/>
  <c r="G69" i="9"/>
  <c r="H69" i="9"/>
  <c r="J69" i="9"/>
  <c r="C69" i="9"/>
  <c r="M62" i="7"/>
  <c r="Q62" i="7"/>
  <c r="M63" i="7"/>
  <c r="Q63" i="7"/>
  <c r="M64" i="7"/>
  <c r="Q64" i="7"/>
  <c r="Q61" i="7"/>
  <c r="M61" i="7"/>
  <c r="D69" i="7"/>
  <c r="G69" i="7"/>
  <c r="H69" i="7"/>
  <c r="L69" i="7"/>
  <c r="C69" i="7"/>
  <c r="L65" i="9" l="1"/>
  <c r="L66" i="9"/>
  <c r="L67" i="9"/>
  <c r="N57" i="9"/>
  <c r="M57" i="9"/>
  <c r="L57" i="9"/>
  <c r="K57" i="9"/>
  <c r="N56" i="9"/>
  <c r="M56" i="9"/>
  <c r="L56" i="9"/>
  <c r="K56" i="9"/>
  <c r="N55" i="9"/>
  <c r="M55" i="9"/>
  <c r="L55" i="9"/>
  <c r="K55" i="9"/>
  <c r="N54" i="9"/>
  <c r="M54" i="9"/>
  <c r="L54" i="9"/>
  <c r="K54" i="9"/>
  <c r="N53" i="9"/>
  <c r="M53" i="9"/>
  <c r="L53" i="9"/>
  <c r="K53" i="9"/>
  <c r="N52" i="9"/>
  <c r="M52" i="9"/>
  <c r="L52" i="9"/>
  <c r="K52" i="9"/>
  <c r="N51" i="9"/>
  <c r="M51" i="9"/>
  <c r="L51" i="9"/>
  <c r="K51" i="9"/>
  <c r="N50" i="9"/>
  <c r="M50" i="9"/>
  <c r="L50" i="9"/>
  <c r="K50" i="9"/>
  <c r="N49" i="9"/>
  <c r="M49" i="9"/>
  <c r="L49" i="9"/>
  <c r="K49" i="9"/>
  <c r="N48" i="9"/>
  <c r="M48" i="9"/>
  <c r="L48" i="9"/>
  <c r="K48" i="9"/>
  <c r="N47" i="9"/>
  <c r="M47" i="9"/>
  <c r="L47" i="9"/>
  <c r="K47" i="9"/>
  <c r="N46" i="9"/>
  <c r="M46" i="9"/>
  <c r="L46" i="9"/>
  <c r="K46" i="9"/>
  <c r="N45" i="9"/>
  <c r="M45" i="9"/>
  <c r="L45" i="9"/>
  <c r="K45" i="9"/>
  <c r="N44" i="9"/>
  <c r="M44" i="9"/>
  <c r="L44" i="9"/>
  <c r="K44" i="9"/>
  <c r="N43" i="9"/>
  <c r="M43" i="9"/>
  <c r="L43" i="9"/>
  <c r="K43" i="9"/>
  <c r="N42" i="9"/>
  <c r="M42" i="9"/>
  <c r="L42" i="9"/>
  <c r="K42" i="9"/>
  <c r="N41" i="9"/>
  <c r="M41" i="9"/>
  <c r="L41" i="9"/>
  <c r="K41" i="9"/>
  <c r="N40" i="9"/>
  <c r="M40" i="9"/>
  <c r="L40" i="9"/>
  <c r="K40" i="9"/>
  <c r="N39" i="9"/>
  <c r="M39" i="9"/>
  <c r="L39" i="9"/>
  <c r="K39" i="9"/>
  <c r="N38" i="9"/>
  <c r="M38" i="9"/>
  <c r="L38" i="9"/>
  <c r="K38" i="9"/>
  <c r="N37" i="9"/>
  <c r="M37" i="9"/>
  <c r="L37" i="9"/>
  <c r="K37" i="9"/>
  <c r="N36" i="9"/>
  <c r="M36" i="9"/>
  <c r="L36" i="9"/>
  <c r="K36" i="9"/>
  <c r="N35" i="9"/>
  <c r="M35" i="9"/>
  <c r="L35" i="9"/>
  <c r="K35" i="9"/>
  <c r="N34" i="9"/>
  <c r="M34" i="9"/>
  <c r="L34" i="9"/>
  <c r="K34" i="9"/>
  <c r="N33" i="9"/>
  <c r="M33" i="9"/>
  <c r="L33" i="9"/>
  <c r="K33" i="9"/>
  <c r="N32" i="9"/>
  <c r="M32" i="9"/>
  <c r="L32" i="9"/>
  <c r="K32" i="9"/>
  <c r="N31" i="9"/>
  <c r="M31" i="9"/>
  <c r="L31" i="9"/>
  <c r="K31" i="9"/>
  <c r="N30" i="9"/>
  <c r="M30" i="9"/>
  <c r="L30" i="9"/>
  <c r="K30" i="9"/>
  <c r="N29" i="9"/>
  <c r="M29" i="9"/>
  <c r="L29" i="9"/>
  <c r="K29" i="9"/>
  <c r="N28" i="9"/>
  <c r="M28" i="9"/>
  <c r="L28" i="9"/>
  <c r="K28" i="9"/>
  <c r="N27" i="9"/>
  <c r="M27" i="9"/>
  <c r="L27" i="9"/>
  <c r="K27" i="9"/>
  <c r="N26" i="9"/>
  <c r="M26" i="9"/>
  <c r="L26" i="9"/>
  <c r="K26" i="9"/>
  <c r="N23" i="9"/>
  <c r="M23" i="9"/>
  <c r="L23" i="9"/>
  <c r="K23" i="9"/>
  <c r="N22" i="9"/>
  <c r="M22" i="9"/>
  <c r="L22" i="9"/>
  <c r="K22" i="9"/>
  <c r="N21" i="9"/>
  <c r="M21" i="9"/>
  <c r="L21" i="9"/>
  <c r="K21" i="9"/>
  <c r="N20" i="9"/>
  <c r="M20" i="9"/>
  <c r="L20" i="9"/>
  <c r="K20" i="9"/>
  <c r="N19" i="9"/>
  <c r="M19" i="9"/>
  <c r="L19" i="9"/>
  <c r="K19" i="9"/>
  <c r="N18" i="9"/>
  <c r="M18" i="9"/>
  <c r="L18" i="9"/>
  <c r="K18" i="9"/>
  <c r="N17" i="9"/>
  <c r="M17" i="9"/>
  <c r="L17" i="9"/>
  <c r="K17" i="9"/>
  <c r="N16" i="9"/>
  <c r="M16" i="9"/>
  <c r="L16" i="9"/>
  <c r="K16" i="9"/>
  <c r="N15" i="9"/>
  <c r="M15" i="9"/>
  <c r="L15" i="9"/>
  <c r="K15" i="9"/>
  <c r="N14" i="9"/>
  <c r="M14" i="9"/>
  <c r="L14" i="9"/>
  <c r="K14" i="9"/>
  <c r="N13" i="9"/>
  <c r="M13" i="9"/>
  <c r="L13" i="9"/>
  <c r="K13" i="9"/>
  <c r="N12" i="9"/>
  <c r="M12" i="9"/>
  <c r="L12" i="9"/>
  <c r="K12" i="9"/>
  <c r="N11" i="9"/>
  <c r="M11" i="9"/>
  <c r="L11" i="9"/>
  <c r="K11" i="9"/>
  <c r="N10" i="9"/>
  <c r="M10" i="9"/>
  <c r="L10" i="9"/>
  <c r="K10" i="9"/>
  <c r="N9" i="9"/>
  <c r="M9" i="9"/>
  <c r="L9" i="9"/>
  <c r="K9" i="9"/>
  <c r="N8" i="9"/>
  <c r="M8" i="9"/>
  <c r="L8" i="9"/>
  <c r="K8" i="9"/>
  <c r="L7" i="9"/>
  <c r="M7" i="9"/>
  <c r="N7" i="9"/>
  <c r="M65" i="7"/>
  <c r="M66" i="7"/>
  <c r="M6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7" i="7"/>
  <c r="D71" i="7"/>
  <c r="L69" i="9" l="1"/>
  <c r="M69" i="7"/>
  <c r="H59" i="7"/>
  <c r="H71" i="7" l="1"/>
  <c r="F69" i="6"/>
  <c r="C59" i="7" l="1"/>
  <c r="D59" i="9"/>
  <c r="D71" i="9" s="1"/>
  <c r="F59" i="6"/>
  <c r="C71" i="7" l="1"/>
  <c r="M59" i="7"/>
  <c r="M71" i="7" s="1"/>
  <c r="N64" i="6"/>
  <c r="L64" i="6"/>
  <c r="K64" i="6"/>
  <c r="N63" i="6"/>
  <c r="L63" i="6"/>
  <c r="K63" i="6"/>
  <c r="N62" i="6"/>
  <c r="L62" i="6"/>
  <c r="K62" i="6"/>
  <c r="Q25" i="7"/>
  <c r="C59" i="6"/>
  <c r="N25" i="6"/>
  <c r="M25" i="6"/>
  <c r="L25" i="6"/>
  <c r="K25" i="6"/>
  <c r="M67" i="9"/>
  <c r="N67" i="9"/>
  <c r="K67" i="9"/>
  <c r="N66" i="9"/>
  <c r="M66" i="9"/>
  <c r="K66" i="9"/>
  <c r="N65" i="9"/>
  <c r="M65" i="9"/>
  <c r="K65" i="9"/>
  <c r="K7" i="9"/>
  <c r="N67" i="6"/>
  <c r="L67" i="6"/>
  <c r="K67" i="6"/>
  <c r="N66" i="6"/>
  <c r="L66" i="6"/>
  <c r="K66" i="6"/>
  <c r="N65" i="6"/>
  <c r="L65" i="6"/>
  <c r="K65" i="6"/>
  <c r="N61" i="6"/>
  <c r="L61" i="6"/>
  <c r="K61" i="6"/>
  <c r="N57" i="6"/>
  <c r="M57" i="6"/>
  <c r="L57" i="6"/>
  <c r="K57" i="6"/>
  <c r="N56" i="6"/>
  <c r="M56" i="6"/>
  <c r="L56" i="6"/>
  <c r="K56" i="6"/>
  <c r="N55" i="6"/>
  <c r="M55" i="6"/>
  <c r="L55" i="6"/>
  <c r="K55" i="6"/>
  <c r="N54" i="6"/>
  <c r="M54" i="6"/>
  <c r="L54" i="6"/>
  <c r="K54" i="6"/>
  <c r="N53" i="6"/>
  <c r="M53" i="6"/>
  <c r="L53" i="6"/>
  <c r="K53" i="6"/>
  <c r="N52" i="6"/>
  <c r="M52" i="6"/>
  <c r="L52" i="6"/>
  <c r="K52" i="6"/>
  <c r="N51" i="6"/>
  <c r="M51" i="6"/>
  <c r="L51" i="6"/>
  <c r="K51" i="6"/>
  <c r="N50" i="6"/>
  <c r="M50" i="6"/>
  <c r="L50" i="6"/>
  <c r="K50" i="6"/>
  <c r="N49" i="6"/>
  <c r="M49" i="6"/>
  <c r="L49" i="6"/>
  <c r="K49" i="6"/>
  <c r="N48" i="6"/>
  <c r="M48" i="6"/>
  <c r="L48" i="6"/>
  <c r="K48" i="6"/>
  <c r="N47" i="6"/>
  <c r="M47" i="6"/>
  <c r="L47" i="6"/>
  <c r="K47" i="6"/>
  <c r="N46" i="6"/>
  <c r="M46" i="6"/>
  <c r="L46" i="6"/>
  <c r="K46" i="6"/>
  <c r="N45" i="6"/>
  <c r="M45" i="6"/>
  <c r="L45" i="6"/>
  <c r="K45" i="6"/>
  <c r="N44" i="6"/>
  <c r="M44" i="6"/>
  <c r="L44" i="6"/>
  <c r="K44" i="6"/>
  <c r="N43" i="6"/>
  <c r="M43" i="6"/>
  <c r="L43" i="6"/>
  <c r="K43" i="6"/>
  <c r="N42" i="6"/>
  <c r="M42" i="6"/>
  <c r="L42" i="6"/>
  <c r="K42" i="6"/>
  <c r="N41" i="6"/>
  <c r="M41" i="6"/>
  <c r="L41" i="6"/>
  <c r="K41" i="6"/>
  <c r="N40" i="6"/>
  <c r="M40" i="6"/>
  <c r="L40" i="6"/>
  <c r="K40" i="6"/>
  <c r="N39" i="6"/>
  <c r="M39" i="6"/>
  <c r="L39" i="6"/>
  <c r="K39" i="6"/>
  <c r="N38" i="6"/>
  <c r="M38" i="6"/>
  <c r="L38" i="6"/>
  <c r="K38" i="6"/>
  <c r="N37" i="6"/>
  <c r="M37" i="6"/>
  <c r="L37" i="6"/>
  <c r="K37" i="6"/>
  <c r="N36" i="6"/>
  <c r="M36" i="6"/>
  <c r="L36" i="6"/>
  <c r="K36" i="6"/>
  <c r="N35" i="6"/>
  <c r="M35" i="6"/>
  <c r="L35" i="6"/>
  <c r="K35" i="6"/>
  <c r="N34" i="6"/>
  <c r="M34" i="6"/>
  <c r="L34" i="6"/>
  <c r="K34" i="6"/>
  <c r="N33" i="6"/>
  <c r="M33" i="6"/>
  <c r="L33" i="6"/>
  <c r="K33" i="6"/>
  <c r="N32" i="6"/>
  <c r="M32" i="6"/>
  <c r="L32" i="6"/>
  <c r="K32" i="6"/>
  <c r="N31" i="6"/>
  <c r="M31" i="6"/>
  <c r="L31" i="6"/>
  <c r="K31" i="6"/>
  <c r="N30" i="6"/>
  <c r="M30" i="6"/>
  <c r="L30" i="6"/>
  <c r="K30" i="6"/>
  <c r="N29" i="6"/>
  <c r="M29" i="6"/>
  <c r="L29" i="6"/>
  <c r="K29" i="6"/>
  <c r="N28" i="6"/>
  <c r="M28" i="6"/>
  <c r="L28" i="6"/>
  <c r="K28" i="6"/>
  <c r="N27" i="6"/>
  <c r="M27" i="6"/>
  <c r="L27" i="6"/>
  <c r="K27" i="6"/>
  <c r="N26" i="6"/>
  <c r="M26" i="6"/>
  <c r="L26" i="6"/>
  <c r="K26" i="6"/>
  <c r="N24" i="6"/>
  <c r="M24" i="6"/>
  <c r="L24" i="6"/>
  <c r="K24" i="6"/>
  <c r="N23" i="6"/>
  <c r="M23" i="6"/>
  <c r="L23" i="6"/>
  <c r="K23" i="6"/>
  <c r="N22" i="6"/>
  <c r="M22" i="6"/>
  <c r="L22" i="6"/>
  <c r="K22" i="6"/>
  <c r="N21" i="6"/>
  <c r="M21" i="6"/>
  <c r="L21" i="6"/>
  <c r="K21" i="6"/>
  <c r="N20" i="6"/>
  <c r="M20" i="6"/>
  <c r="L20" i="6"/>
  <c r="K20" i="6"/>
  <c r="N19" i="6"/>
  <c r="M19" i="6"/>
  <c r="L19" i="6"/>
  <c r="K19" i="6"/>
  <c r="N18" i="6"/>
  <c r="M18" i="6"/>
  <c r="L18" i="6"/>
  <c r="K18" i="6"/>
  <c r="N17" i="6"/>
  <c r="M17" i="6"/>
  <c r="L17" i="6"/>
  <c r="K17" i="6"/>
  <c r="N16" i="6"/>
  <c r="M16" i="6"/>
  <c r="L16" i="6"/>
  <c r="K16" i="6"/>
  <c r="N15" i="6"/>
  <c r="M15" i="6"/>
  <c r="L15" i="6"/>
  <c r="K15" i="6"/>
  <c r="N14" i="6"/>
  <c r="M14" i="6"/>
  <c r="L14" i="6"/>
  <c r="K14" i="6"/>
  <c r="N13" i="6"/>
  <c r="M13" i="6"/>
  <c r="L13" i="6"/>
  <c r="K13" i="6"/>
  <c r="N12" i="6"/>
  <c r="M12" i="6"/>
  <c r="L12" i="6"/>
  <c r="K12" i="6"/>
  <c r="N11" i="6"/>
  <c r="M11" i="6"/>
  <c r="L11" i="6"/>
  <c r="K11" i="6"/>
  <c r="N10" i="6"/>
  <c r="M10" i="6"/>
  <c r="L10" i="6"/>
  <c r="K10" i="6"/>
  <c r="N9" i="6"/>
  <c r="M9" i="6"/>
  <c r="L9" i="6"/>
  <c r="K9" i="6"/>
  <c r="N8" i="6"/>
  <c r="M8" i="6"/>
  <c r="L8" i="6"/>
  <c r="K8" i="6"/>
  <c r="N7" i="6"/>
  <c r="M7" i="6"/>
  <c r="L7" i="6"/>
  <c r="K7" i="6"/>
  <c r="Q67" i="7"/>
  <c r="Q66" i="7"/>
  <c r="Q65" i="7"/>
  <c r="Q57" i="7"/>
  <c r="Q56" i="7"/>
  <c r="Q55" i="7"/>
  <c r="Q54" i="7"/>
  <c r="Q53" i="7"/>
  <c r="Q52" i="7"/>
  <c r="Q51" i="7"/>
  <c r="Q50" i="7"/>
  <c r="Q47" i="7"/>
  <c r="Q46" i="7"/>
  <c r="Q45" i="7"/>
  <c r="Q43" i="7"/>
  <c r="Q42" i="7"/>
  <c r="Q41" i="7"/>
  <c r="Q39" i="7"/>
  <c r="Q38" i="7"/>
  <c r="Q37" i="7"/>
  <c r="Q36" i="7"/>
  <c r="Q35" i="7"/>
  <c r="Q33" i="7"/>
  <c r="Q32" i="7"/>
  <c r="Q31" i="7"/>
  <c r="Q30" i="7"/>
  <c r="Q29" i="7"/>
  <c r="Q28" i="7"/>
  <c r="Q26" i="7"/>
  <c r="Q24" i="7"/>
  <c r="Q23" i="7"/>
  <c r="Q22" i="7"/>
  <c r="Q21" i="7"/>
  <c r="Q20" i="7"/>
  <c r="Q19" i="7"/>
  <c r="Q17" i="7"/>
  <c r="Q16" i="7"/>
  <c r="Q15" i="7"/>
  <c r="Q14" i="7"/>
  <c r="Q13" i="7"/>
  <c r="Q12" i="7"/>
  <c r="Q11" i="7"/>
  <c r="Q10" i="7"/>
  <c r="Q9" i="7"/>
  <c r="Q8" i="7"/>
  <c r="Q7" i="7"/>
  <c r="P7" i="7"/>
  <c r="Q49" i="7"/>
  <c r="Q48" i="7"/>
  <c r="Q44" i="7"/>
  <c r="Q40" i="7"/>
  <c r="Q34" i="7"/>
  <c r="Q27" i="7"/>
  <c r="Q18" i="7"/>
  <c r="Q69" i="7" l="1"/>
  <c r="K69" i="9"/>
  <c r="M69" i="9"/>
  <c r="N69" i="9"/>
  <c r="C69" i="6"/>
  <c r="J69" i="6"/>
  <c r="G69" i="6"/>
  <c r="J59" i="9"/>
  <c r="J71" i="9" s="1"/>
  <c r="H59" i="9"/>
  <c r="H71" i="9" s="1"/>
  <c r="G59" i="9"/>
  <c r="G71" i="9" s="1"/>
  <c r="F59" i="9"/>
  <c r="F71" i="9" s="1"/>
  <c r="C59" i="9"/>
  <c r="L59" i="7"/>
  <c r="L71" i="7" s="1"/>
  <c r="G59" i="7"/>
  <c r="G71" i="7" s="1"/>
  <c r="C71" i="9" l="1"/>
  <c r="N69" i="6"/>
  <c r="M69" i="6"/>
  <c r="M71" i="6" s="1"/>
  <c r="L69" i="6"/>
  <c r="K69" i="6"/>
  <c r="J59" i="6"/>
  <c r="J71" i="6" s="1"/>
  <c r="G59" i="6"/>
  <c r="G71" i="6" s="1"/>
  <c r="F71" i="6"/>
  <c r="C71" i="6"/>
  <c r="N59" i="9" l="1"/>
  <c r="N71" i="9" s="1"/>
  <c r="M59" i="9"/>
  <c r="M71" i="9" s="1"/>
  <c r="K59" i="9" l="1"/>
  <c r="K71" i="9" s="1"/>
  <c r="L59" i="9"/>
  <c r="L71" i="9" s="1"/>
  <c r="Q59" i="7"/>
  <c r="Q71" i="7" s="1"/>
  <c r="N59" i="6" l="1"/>
  <c r="N71" i="6" s="1"/>
  <c r="L59" i="6"/>
  <c r="L71" i="6" s="1"/>
  <c r="K59" i="6"/>
  <c r="K71" i="6" s="1"/>
</calcChain>
</file>

<file path=xl/comments1.xml><?xml version="1.0" encoding="utf-8"?>
<comments xmlns="http://schemas.openxmlformats.org/spreadsheetml/2006/main">
  <authors>
    <author>Quest User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ΧΩΡΙΣ ΤΑ ΓΥΜΝΑΣΙΑ ΜΕ ΛΥΚΕΙΑΚΕΣ ΤΑΞΕΙΣ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ΕΣΠΕΡΙΝΑ ΓΕΛ ΧΩΡΙΣ ΤΑ ΓΥΜΝΑΣΙΑ ΜΕ ΛΥΚΕΙΑΚΕΣ ΤΑΞΕΙΣ
</t>
        </r>
      </text>
    </comment>
  </commentList>
</comments>
</file>

<file path=xl/sharedStrings.xml><?xml version="1.0" encoding="utf-8"?>
<sst xmlns="http://schemas.openxmlformats.org/spreadsheetml/2006/main" count="249" uniqueCount="91">
  <si>
    <t>A/A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</si>
  <si>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</si>
  <si>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</si>
  <si>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</si>
  <si>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</si>
  <si>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</si>
  <si>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</si>
  <si>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</si>
  <si>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ΕΒΡΟΥ</t>
  </si>
  <si>
    <t>ΕΥΒΟΙΑΣ</t>
  </si>
  <si>
    <t>ΕΥΡΥΤΑΝΙΑΣ</t>
  </si>
  <si>
    <t>ΖΑΚΥΝΘΟΥ</t>
  </si>
  <si>
    <t>ΗΛΕΙΑΣ</t>
  </si>
  <si>
    <t>ΗΡΑΚΛΕΙΟΥ</t>
  </si>
  <si>
    <t>ΘΕΣΠΡΩΤΙΑΣ</t>
  </si>
  <si>
    <t>ΙΩΑΝΝΙΝΩΝ</t>
  </si>
  <si>
    <t>ΚΑΒΑΛΑΣ</t>
  </si>
  <si>
    <t>ΚΑΡΔΙΤΣΑΣ</t>
  </si>
  <si>
    <t>ΚΑΣΤΟΡΙΑΣ</t>
  </si>
  <si>
    <t>ΚΕΡΚΥΡΑΣ</t>
  </si>
  <si>
    <t>ΚΙΛΚΙΣ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</si>
  <si>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</si>
  <si>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</si>
  <si>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</si>
  <si>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</si>
  <si>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</si>
  <si>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</si>
  <si>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</si>
  <si>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</si>
  <si>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</si>
  <si>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</si>
  <si>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</si>
  <si>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</si>
  <si>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</si>
  <si>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</si>
  <si>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</si>
  <si>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</si>
  <si>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</si>
  <si>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</si>
  <si>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</si>
  <si>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</si>
  <si>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</si>
  <si>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</si>
  <si>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</si>
  <si>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</si>
  <si>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</si>
  <si>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ΣΥΝΟΛΟ ΧΩΡΑΣ</t>
  </si>
  <si>
    <t>ΤΜΗΜΑΤΑ</t>
  </si>
  <si>
    <t>ΜΑΘΗΤΕΣ</t>
  </si>
  <si>
    <t>ΗΜΕΡΗΣΙΑ  ΓΥΜΝΑΣΙΑ</t>
  </si>
  <si>
    <t>ΣΥΝΟΛΟ ΓΥΜΝΑΣΙΩΝ</t>
  </si>
  <si>
    <t>ΚΟΖΑΝΗΣ</t>
  </si>
  <si>
    <t>ΔΙΔΑΣΚΟΝΤΕΣ</t>
  </si>
  <si>
    <t>ΑΙΤΩΛΟΑΚΑΡΝΑΝΙΑΣ</t>
  </si>
  <si>
    <t>ΔΩΔΕΚΑΝΗΣΟΥ</t>
  </si>
  <si>
    <t>ΚΕΦΑΛΛΗΝΙΑΣ</t>
  </si>
  <si>
    <t>ΑΝΑΤΟΛΙΚΗΣ ΑΤΤΙΚΗΣ</t>
  </si>
  <si>
    <t>ΔΥΤΙΚΗΣ ΑΤΤΙΚΗΣ</t>
  </si>
  <si>
    <t>ΠΕΙΡΑΙΩΣ</t>
  </si>
  <si>
    <t>ΣΥΝΟΛΟ ΑΤΤΙΚΗΣ</t>
  </si>
  <si>
    <t>ΝΟΜΟΣ/ΝΟΜΑΡΧΙΑ</t>
  </si>
  <si>
    <t xml:space="preserve">  ΔΕΥΤΕΡΟΒΑΘΜΙΑ ΕΚΠΑΙΔΕΥΣΗ</t>
  </si>
  <si>
    <t>ΗΜΕΡΗΣΙΑ ΓΕΝΙΚΑ ΛΥΚΕΙΑ</t>
  </si>
  <si>
    <t xml:space="preserve">ΣΥΝΟΛΟ ΓΕΝΙΚΩΝ ΛΥΚΕΙΩΝ </t>
  </si>
  <si>
    <t>ΗΜΑΘΙΑΣ</t>
  </si>
  <si>
    <t>ΣΥΝΟΛΟ ΕΛΛΑΔΟΣ</t>
  </si>
  <si>
    <t>ΗΜΕΡΗΣΙΑ  ΕΠΑΛ</t>
  </si>
  <si>
    <t>ΣΥΝΟΛΟ  ΕΠΑΛ</t>
  </si>
  <si>
    <t>ΑΝ. ΘΕΣΣΑΛΟΝΙΚΗΣ</t>
  </si>
  <si>
    <t>ΔΥΤ.ΘΕΣΣΑΛΟΝΙΚΗΣ</t>
  </si>
  <si>
    <t>ΔΥΤ. ΘΕΣΣΑΛΟΝΙΚΗΣ</t>
  </si>
  <si>
    <t>Α΄ ΑΘΗΝΩΝ</t>
  </si>
  <si>
    <t>Γ΄ ΑΘΗΝΩΝ</t>
  </si>
  <si>
    <t>Δ΄ ΑΘΗΝΩΝ</t>
  </si>
  <si>
    <t>Β΄ ΑΘΗΝΩΝ</t>
  </si>
  <si>
    <t>ΓΥΜΝΑΣΙΑ ΜΕ ΛΥΚΕΙΑΚΕΣ ΤΑΞΕΙΣ</t>
  </si>
  <si>
    <t>ΛΥΚΕΙΑ</t>
  </si>
  <si>
    <t>ΕΣΠΕΡΙΝΑ ΓΕΝΙΚΑ ΛΥΚΕΙΑ</t>
  </si>
  <si>
    <t>ΑΝΑΤ. ΘΕΣ/ΝΙΚΗΣ</t>
  </si>
  <si>
    <t>ΕΣΠΕΡΙΝΑ ΓΥΜΝΑΣΙΑ</t>
  </si>
  <si>
    <t>ΓΥΜΝΑΣΙΑ</t>
  </si>
  <si>
    <t>ΠΙΝΑΚΑΣ 1</t>
  </si>
  <si>
    <t>ΕΠΑ.Λ.</t>
  </si>
  <si>
    <t>ΠΙΝΑΚΑΣ 3</t>
  </si>
  <si>
    <t>ΣΧΟΛΙΚΕΣ ΜΟΝΑΔΕΣ ΚΑΙ ΤΜΗΜΑΤΑ, ΣΧΟΛΙΚΟΣ ΠΛΗΘΥΣΜΟΣ ΚΑΙ ΔΙΔΑΚΤΙΚΟ ΠΡΟΣΩΠΙΚΟ ΑΝΑ ΝΟΜΟ</t>
  </si>
  <si>
    <t>ΕΣΠΕΡΙΝΑ  ΕΠΑΛ</t>
  </si>
  <si>
    <t>ΝΟΜΟΣ</t>
  </si>
  <si>
    <t>ΔΗΜΟΣΙΑ  ΓΥΜΝΑΣΙΑ, ΣΧΟΛΙΚΟ ΕΤΟΣ 2020-2021</t>
  </si>
  <si>
    <t>ΔΗΜΟΣΙΑ  ΛΥΚΕΙΑ, ΣΧΟΛΙΚΟ ΕΤΟΣ 2020-2021</t>
  </si>
  <si>
    <t>ΔΗΜΟΣΙΑ  ΕΠΑ.Λ. ΣΧΟΛΙΚΟ ΕΤΟΣ 2020-2021</t>
  </si>
  <si>
    <t xml:space="preserve">                           ΠΙΝΑΚΑΣ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</si>
</sst>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b/>
      <sz val="9"/>
      <name val="Arial Greek"/>
      <charset val="161"/>
    </font>
    <font>
      <b/>
      <sz val="8"/>
      <name val="Arial Greek"/>
      <charset val="161"/>
    </font>
    <font>
      <b/>
      <sz val="12"/>
      <name val="Arial Greek"/>
      <charset val="161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sz val="10"/>
      <color rgb="FFFF0000"/>
      <name val="Arial Greek"/>
      <charset val="161"/>
    </font>
    <font>
      <sz val="10"/>
      <name val="Arial"/>
      <family val="2"/>
      <charset val="161"/>
    </font>
    <font>
      <b/>
      <sz val="12"/>
      <color theme="1"/>
      <name val="Arial Greek"/>
      <charset val="161"/>
    </font>
    <font>
      <b/>
      <sz val="8"/>
      <color theme="1"/>
      <name val="Arial Greek"/>
      <charset val="161"/>
    </font>
    <font>
      <sz val="10"/>
      <color theme="1"/>
      <name val="Arial Greek"/>
      <charset val="161"/>
    </font>
    <font>
      <b/>
      <sz val="10"/>
      <color theme="1"/>
      <name val="Arial Greek"/>
      <charset val="161"/>
    </font>
    <font>
      <b/>
      <sz val="9"/>
      <color theme="1"/>
      <name val="Arial Greek"/>
      <charset val="161"/>
    </font>
    <font>
      <sz val="10"/>
      <color theme="1"/>
      <name val="Arial"/>
      <family val="2"/>
      <charset val="161"/>
    </font>
    <font>
      <sz val="10"/>
      <color theme="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10" xfId="0" applyFont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5" xfId="0" applyFont="1" applyFill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0" xfId="0" applyFont="1" applyAlignment="1">
      <alignment horizontal="right" vertical="center"/>
    </xf>
    <xf numFmtId="0" fontId="12" fillId="0" borderId="35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2" fillId="0" borderId="19" xfId="0" applyFont="1" applyBorder="1" applyAlignment="1">
      <alignment horizontal="right"/>
    </xf>
    <xf numFmtId="0" fontId="12" fillId="0" borderId="34" xfId="0" applyFont="1" applyBorder="1" applyAlignment="1">
      <alignment horizontal="right" vertical="center"/>
    </xf>
    <xf numFmtId="0" fontId="12" fillId="0" borderId="33" xfId="0" applyFont="1" applyFill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2" fillId="0" borderId="19" xfId="0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12" fillId="0" borderId="44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0" fontId="12" fillId="0" borderId="38" xfId="0" applyFont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11" fillId="0" borderId="40" xfId="0" applyFont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12" fillId="0" borderId="27" xfId="0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3" xfId="0" applyFont="1" applyBorder="1" applyAlignment="1">
      <alignment horizontal="center" vertical="center"/>
    </xf>
    <xf numFmtId="0" fontId="12" fillId="0" borderId="36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3" fillId="0" borderId="10" xfId="0" applyFont="1" applyBorder="1"/>
    <xf numFmtId="0" fontId="11" fillId="0" borderId="48" xfId="0" applyFont="1" applyBorder="1" applyAlignment="1">
      <alignment horizontal="center" vertical="center"/>
    </xf>
    <xf numFmtId="0" fontId="12" fillId="0" borderId="10" xfId="0" applyFont="1" applyBorder="1"/>
    <xf numFmtId="0" fontId="11" fillId="0" borderId="4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2" fillId="0" borderId="4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21" xfId="0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2" fillId="0" borderId="49" xfId="0" applyFont="1" applyBorder="1" applyAlignment="1">
      <alignment horizontal="right" vertical="center"/>
    </xf>
    <xf numFmtId="0" fontId="12" fillId="0" borderId="0" xfId="0" applyFont="1"/>
    <xf numFmtId="0" fontId="12" fillId="0" borderId="13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1" fillId="0" borderId="4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0" xfId="0" applyFont="1" applyFill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zoomScale="80" zoomScaleNormal="80" workbookViewId="0">
      <selection activeCell="A3" sqref="A3:N3"/>
    </sheetView>
  </sheetViews>
  <sheetFormatPr defaultColWidth="9.109375" defaultRowHeight="14.1" customHeight="1" x14ac:dyDescent="0.25"/>
  <cols>
    <col min="1" max="1" width="7.88671875" style="17" customWidth="1"/>
    <col min="2" max="2" width="18.5546875" style="17" customWidth="1"/>
    <col min="3" max="3" width="8.109375" style="17" customWidth="1"/>
    <col min="4" max="4" width="9" style="21" customWidth="1"/>
    <col min="5" max="5" width="8.5546875" style="17" customWidth="1"/>
    <col min="6" max="6" width="11.44140625" style="72" customWidth="1"/>
    <col min="7" max="7" width="8.109375" style="17" customWidth="1"/>
    <col min="8" max="8" width="9.33203125" style="17" customWidth="1"/>
    <col min="9" max="9" width="8.5546875" style="17" customWidth="1"/>
    <col min="10" max="10" width="11.88671875" style="79" customWidth="1"/>
    <col min="11" max="11" width="8.44140625" style="17" customWidth="1"/>
    <col min="12" max="12" width="8.6640625" style="17" customWidth="1"/>
    <col min="13" max="13" width="8.5546875" style="17" customWidth="1"/>
    <col min="14" max="14" width="11.88671875" style="17" customWidth="1"/>
    <col min="15" max="15" width="9.109375" style="17" customWidth="1"/>
    <col min="16" max="16" width="15.44140625" style="17" customWidth="1"/>
    <col min="17" max="17" width="9.109375" style="17" customWidth="1"/>
    <col min="18" max="16384" width="9.109375" style="17"/>
  </cols>
  <sheetData>
    <row r="1" spans="1:14" ht="21" customHeight="1" x14ac:dyDescent="0.3">
      <c r="A1" s="178" t="s">
        <v>81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18.75" customHeight="1" x14ac:dyDescent="0.3">
      <c r="A2" s="178" t="s">
        <v>61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ht="16.5" customHeight="1" x14ac:dyDescent="0.3">
      <c r="A3" s="179" t="s">
        <v>87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ht="18" customHeight="1" thickBot="1" x14ac:dyDescent="0.35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4" ht="14.1" customHeight="1" thickBot="1" x14ac:dyDescent="0.3">
      <c r="A5" s="23" t="s">
        <v>0</v>
      </c>
      <c r="B5" s="184" t="s">
        <v>60</v>
      </c>
      <c r="C5" s="181" t="s">
        <v>49</v>
      </c>
      <c r="D5" s="182"/>
      <c r="E5" s="182"/>
      <c r="F5" s="183"/>
      <c r="G5" s="181" t="s">
        <v>79</v>
      </c>
      <c r="H5" s="182"/>
      <c r="I5" s="182"/>
      <c r="J5" s="183"/>
      <c r="K5" s="181" t="s">
        <v>50</v>
      </c>
      <c r="L5" s="182"/>
      <c r="M5" s="182"/>
      <c r="N5" s="183"/>
    </row>
    <row r="6" spans="1:14" ht="14.1" customHeight="1" thickBot="1" x14ac:dyDescent="0.3">
      <c r="A6" s="24"/>
      <c r="B6" s="185"/>
      <c r="C6" s="10" t="s">
        <v>80</v>
      </c>
      <c r="D6" s="25" t="s">
        <v>47</v>
      </c>
      <c r="E6" s="10" t="s">
        <v>48</v>
      </c>
      <c r="F6" s="70" t="s">
        <v>52</v>
      </c>
      <c r="G6" s="10" t="s">
        <v>80</v>
      </c>
      <c r="H6" s="10" t="s">
        <v>47</v>
      </c>
      <c r="I6" s="10" t="s">
        <v>48</v>
      </c>
      <c r="J6" s="77" t="s">
        <v>52</v>
      </c>
      <c r="K6" s="10" t="s">
        <v>80</v>
      </c>
      <c r="L6" s="10" t="s">
        <v>47</v>
      </c>
      <c r="M6" s="10" t="s">
        <v>48</v>
      </c>
      <c r="N6" s="10" t="s">
        <v>52</v>
      </c>
    </row>
    <row r="7" spans="1:14" s="26" customFormat="1" ht="15.9" customHeight="1" x14ac:dyDescent="0.3">
      <c r="A7" s="4">
        <v>1</v>
      </c>
      <c r="B7" s="7" t="s">
        <v>53</v>
      </c>
      <c r="C7" s="29">
        <v>42</v>
      </c>
      <c r="D7" s="66">
        <v>317</v>
      </c>
      <c r="E7" s="54">
        <v>5985</v>
      </c>
      <c r="F7" s="71">
        <v>744</v>
      </c>
      <c r="G7" s="28">
        <v>2</v>
      </c>
      <c r="H7" s="56">
        <v>6</v>
      </c>
      <c r="I7" s="56">
        <v>59</v>
      </c>
      <c r="J7" s="78">
        <v>24</v>
      </c>
      <c r="K7" s="28">
        <f>SUM(C7,G7)</f>
        <v>44</v>
      </c>
      <c r="L7" s="56">
        <f t="shared" ref="L7:N22" si="0">SUM(D7,H7)</f>
        <v>323</v>
      </c>
      <c r="M7" s="56">
        <f t="shared" si="0"/>
        <v>6044</v>
      </c>
      <c r="N7" s="56">
        <f t="shared" si="0"/>
        <v>768</v>
      </c>
    </row>
    <row r="8" spans="1:14" s="26" customFormat="1" ht="15.9" customHeight="1" x14ac:dyDescent="0.3">
      <c r="A8" s="5">
        <v>2</v>
      </c>
      <c r="B8" s="8" t="s">
        <v>1</v>
      </c>
      <c r="C8" s="30">
        <v>14</v>
      </c>
      <c r="D8" s="54">
        <v>129</v>
      </c>
      <c r="E8" s="54">
        <v>2865</v>
      </c>
      <c r="F8" s="71">
        <v>306</v>
      </c>
      <c r="G8" s="38">
        <v>0</v>
      </c>
      <c r="H8" s="20">
        <v>0</v>
      </c>
      <c r="I8" s="20">
        <v>0</v>
      </c>
      <c r="J8" s="78">
        <v>0</v>
      </c>
      <c r="K8" s="31">
        <f t="shared" ref="K8:K57" si="1">SUM(C8,G8)</f>
        <v>14</v>
      </c>
      <c r="L8" s="20">
        <f t="shared" si="0"/>
        <v>129</v>
      </c>
      <c r="M8" s="20">
        <f t="shared" si="0"/>
        <v>2865</v>
      </c>
      <c r="N8" s="20">
        <f t="shared" si="0"/>
        <v>306</v>
      </c>
    </row>
    <row r="9" spans="1:14" s="26" customFormat="1" ht="15.9" customHeight="1" x14ac:dyDescent="0.3">
      <c r="A9" s="5">
        <v>3</v>
      </c>
      <c r="B9" s="8" t="s">
        <v>2</v>
      </c>
      <c r="C9" s="30">
        <v>15</v>
      </c>
      <c r="D9" s="54">
        <v>102</v>
      </c>
      <c r="E9" s="54">
        <v>2047</v>
      </c>
      <c r="F9" s="71">
        <v>256</v>
      </c>
      <c r="G9" s="39">
        <v>0</v>
      </c>
      <c r="H9" s="20">
        <v>0</v>
      </c>
      <c r="I9" s="20">
        <v>0</v>
      </c>
      <c r="J9" s="78">
        <v>0</v>
      </c>
      <c r="K9" s="31">
        <f t="shared" si="1"/>
        <v>15</v>
      </c>
      <c r="L9" s="20">
        <f t="shared" si="0"/>
        <v>102</v>
      </c>
      <c r="M9" s="20">
        <f t="shared" si="0"/>
        <v>2047</v>
      </c>
      <c r="N9" s="20">
        <f t="shared" si="0"/>
        <v>256</v>
      </c>
    </row>
    <row r="10" spans="1:14" s="26" customFormat="1" ht="15.9" customHeight="1" x14ac:dyDescent="0.3">
      <c r="A10" s="5">
        <v>4</v>
      </c>
      <c r="B10" s="8" t="s">
        <v>3</v>
      </c>
      <c r="C10" s="30">
        <v>17</v>
      </c>
      <c r="D10" s="54">
        <v>91</v>
      </c>
      <c r="E10" s="54">
        <v>1720</v>
      </c>
      <c r="F10" s="71">
        <v>253</v>
      </c>
      <c r="G10" s="31">
        <v>1</v>
      </c>
      <c r="H10" s="20">
        <v>3</v>
      </c>
      <c r="I10" s="20">
        <v>39</v>
      </c>
      <c r="J10" s="78">
        <v>5</v>
      </c>
      <c r="K10" s="31">
        <f t="shared" si="1"/>
        <v>18</v>
      </c>
      <c r="L10" s="20">
        <f t="shared" si="0"/>
        <v>94</v>
      </c>
      <c r="M10" s="20">
        <f t="shared" si="0"/>
        <v>1759</v>
      </c>
      <c r="N10" s="20">
        <f t="shared" si="0"/>
        <v>258</v>
      </c>
    </row>
    <row r="11" spans="1:14" s="26" customFormat="1" ht="15.9" customHeight="1" x14ac:dyDescent="0.3">
      <c r="A11" s="5">
        <v>5</v>
      </c>
      <c r="B11" s="8" t="s">
        <v>4</v>
      </c>
      <c r="C11" s="30">
        <v>56</v>
      </c>
      <c r="D11" s="54">
        <v>433</v>
      </c>
      <c r="E11" s="54">
        <v>9183</v>
      </c>
      <c r="F11" s="71">
        <v>1035</v>
      </c>
      <c r="G11" s="31">
        <v>3</v>
      </c>
      <c r="H11" s="20">
        <v>13</v>
      </c>
      <c r="I11" s="20">
        <v>236</v>
      </c>
      <c r="J11" s="78">
        <v>18</v>
      </c>
      <c r="K11" s="31">
        <f t="shared" si="1"/>
        <v>59</v>
      </c>
      <c r="L11" s="20">
        <f t="shared" si="0"/>
        <v>446</v>
      </c>
      <c r="M11" s="20">
        <f t="shared" si="0"/>
        <v>9419</v>
      </c>
      <c r="N11" s="20">
        <f t="shared" si="0"/>
        <v>1053</v>
      </c>
    </row>
    <row r="12" spans="1:14" s="26" customFormat="1" ht="15.9" customHeight="1" x14ac:dyDescent="0.3">
      <c r="A12" s="5">
        <v>6</v>
      </c>
      <c r="B12" s="8" t="s">
        <v>5</v>
      </c>
      <c r="C12" s="43">
        <v>28</v>
      </c>
      <c r="D12" s="54">
        <v>172</v>
      </c>
      <c r="E12" s="54">
        <v>3465</v>
      </c>
      <c r="F12" s="71">
        <v>417</v>
      </c>
      <c r="G12" s="31">
        <v>2</v>
      </c>
      <c r="H12" s="20">
        <v>6</v>
      </c>
      <c r="I12" s="20">
        <v>49</v>
      </c>
      <c r="J12" s="78">
        <v>22</v>
      </c>
      <c r="K12" s="31">
        <f t="shared" si="1"/>
        <v>30</v>
      </c>
      <c r="L12" s="20">
        <f t="shared" si="0"/>
        <v>178</v>
      </c>
      <c r="M12" s="20">
        <f t="shared" si="0"/>
        <v>3514</v>
      </c>
      <c r="N12" s="20">
        <f t="shared" si="0"/>
        <v>439</v>
      </c>
    </row>
    <row r="13" spans="1:14" s="26" customFormat="1" ht="15.9" customHeight="1" x14ac:dyDescent="0.3">
      <c r="A13" s="5">
        <v>7</v>
      </c>
      <c r="B13" s="8" t="s">
        <v>6</v>
      </c>
      <c r="C13" s="43">
        <v>4</v>
      </c>
      <c r="D13" s="54">
        <v>29</v>
      </c>
      <c r="E13" s="54">
        <v>622</v>
      </c>
      <c r="F13" s="71">
        <v>82</v>
      </c>
      <c r="G13" s="40">
        <v>1</v>
      </c>
      <c r="H13" s="20">
        <v>3</v>
      </c>
      <c r="I13" s="20">
        <v>46</v>
      </c>
      <c r="J13" s="78">
        <v>4</v>
      </c>
      <c r="K13" s="31">
        <f t="shared" si="1"/>
        <v>5</v>
      </c>
      <c r="L13" s="20">
        <f t="shared" si="0"/>
        <v>32</v>
      </c>
      <c r="M13" s="20">
        <f t="shared" si="0"/>
        <v>668</v>
      </c>
      <c r="N13" s="20">
        <f t="shared" si="0"/>
        <v>86</v>
      </c>
    </row>
    <row r="14" spans="1:14" s="26" customFormat="1" ht="15.9" customHeight="1" x14ac:dyDescent="0.3">
      <c r="A14" s="5">
        <v>8</v>
      </c>
      <c r="B14" s="8" t="s">
        <v>7</v>
      </c>
      <c r="C14" s="43">
        <v>16</v>
      </c>
      <c r="D14" s="54">
        <v>131</v>
      </c>
      <c r="E14" s="54">
        <v>2573</v>
      </c>
      <c r="F14" s="71">
        <v>371</v>
      </c>
      <c r="G14" s="31">
        <v>1</v>
      </c>
      <c r="H14" s="20">
        <v>3</v>
      </c>
      <c r="I14" s="20">
        <v>34</v>
      </c>
      <c r="J14" s="78">
        <v>6</v>
      </c>
      <c r="K14" s="31">
        <f t="shared" si="1"/>
        <v>17</v>
      </c>
      <c r="L14" s="20">
        <f t="shared" si="0"/>
        <v>134</v>
      </c>
      <c r="M14" s="20">
        <f t="shared" si="0"/>
        <v>2607</v>
      </c>
      <c r="N14" s="20">
        <f t="shared" si="0"/>
        <v>377</v>
      </c>
    </row>
    <row r="15" spans="1:14" s="26" customFormat="1" ht="15.9" customHeight="1" x14ac:dyDescent="0.3">
      <c r="A15" s="5">
        <v>9</v>
      </c>
      <c r="B15" s="8" t="s">
        <v>54</v>
      </c>
      <c r="C15" s="43">
        <v>42</v>
      </c>
      <c r="D15" s="54">
        <v>343</v>
      </c>
      <c r="E15" s="54">
        <v>6857</v>
      </c>
      <c r="F15" s="71">
        <v>920</v>
      </c>
      <c r="G15" s="31">
        <v>5</v>
      </c>
      <c r="H15" s="20">
        <v>18</v>
      </c>
      <c r="I15" s="20">
        <v>285</v>
      </c>
      <c r="J15" s="78">
        <v>45</v>
      </c>
      <c r="K15" s="31">
        <f t="shared" si="1"/>
        <v>47</v>
      </c>
      <c r="L15" s="20">
        <f t="shared" si="0"/>
        <v>361</v>
      </c>
      <c r="M15" s="20">
        <f t="shared" si="0"/>
        <v>7142</v>
      </c>
      <c r="N15" s="20">
        <f t="shared" si="0"/>
        <v>965</v>
      </c>
    </row>
    <row r="16" spans="1:14" s="26" customFormat="1" ht="15.9" customHeight="1" x14ac:dyDescent="0.3">
      <c r="A16" s="5">
        <v>10</v>
      </c>
      <c r="B16" s="8" t="s">
        <v>8</v>
      </c>
      <c r="C16" s="43">
        <v>23</v>
      </c>
      <c r="D16" s="54">
        <v>177</v>
      </c>
      <c r="E16" s="54">
        <v>3932</v>
      </c>
      <c r="F16" s="71">
        <v>442</v>
      </c>
      <c r="G16" s="31">
        <v>2</v>
      </c>
      <c r="H16" s="20">
        <v>6</v>
      </c>
      <c r="I16" s="20">
        <v>87</v>
      </c>
      <c r="J16" s="78">
        <v>9</v>
      </c>
      <c r="K16" s="31">
        <f t="shared" si="1"/>
        <v>25</v>
      </c>
      <c r="L16" s="20">
        <f t="shared" si="0"/>
        <v>183</v>
      </c>
      <c r="M16" s="20">
        <f t="shared" si="0"/>
        <v>4019</v>
      </c>
      <c r="N16" s="20">
        <f t="shared" si="0"/>
        <v>451</v>
      </c>
    </row>
    <row r="17" spans="1:14" s="26" customFormat="1" ht="15.9" customHeight="1" x14ac:dyDescent="0.3">
      <c r="A17" s="5">
        <v>11</v>
      </c>
      <c r="B17" s="8" t="s">
        <v>9</v>
      </c>
      <c r="C17" s="30">
        <v>38</v>
      </c>
      <c r="D17" s="54">
        <v>292</v>
      </c>
      <c r="E17" s="54">
        <v>6343</v>
      </c>
      <c r="F17" s="71">
        <v>669</v>
      </c>
      <c r="G17" s="41">
        <v>1</v>
      </c>
      <c r="H17" s="54">
        <v>9</v>
      </c>
      <c r="I17" s="54">
        <v>245</v>
      </c>
      <c r="J17" s="78">
        <v>15</v>
      </c>
      <c r="K17" s="31">
        <f t="shared" si="1"/>
        <v>39</v>
      </c>
      <c r="L17" s="20">
        <f t="shared" si="0"/>
        <v>301</v>
      </c>
      <c r="M17" s="20">
        <f t="shared" si="0"/>
        <v>6588</v>
      </c>
      <c r="N17" s="20">
        <f t="shared" si="0"/>
        <v>684</v>
      </c>
    </row>
    <row r="18" spans="1:14" s="26" customFormat="1" ht="15.9" customHeight="1" x14ac:dyDescent="0.3">
      <c r="A18" s="5">
        <v>12</v>
      </c>
      <c r="B18" s="8" t="s">
        <v>10</v>
      </c>
      <c r="C18" s="30">
        <v>7</v>
      </c>
      <c r="D18" s="54">
        <v>29</v>
      </c>
      <c r="E18" s="54">
        <v>332</v>
      </c>
      <c r="F18" s="71">
        <v>95</v>
      </c>
      <c r="G18" s="40">
        <v>0</v>
      </c>
      <c r="H18" s="20">
        <v>0</v>
      </c>
      <c r="I18" s="20">
        <v>0</v>
      </c>
      <c r="J18" s="78">
        <v>0</v>
      </c>
      <c r="K18" s="31">
        <f t="shared" si="1"/>
        <v>7</v>
      </c>
      <c r="L18" s="20">
        <f t="shared" si="0"/>
        <v>29</v>
      </c>
      <c r="M18" s="20">
        <f t="shared" si="0"/>
        <v>332</v>
      </c>
      <c r="N18" s="20">
        <f t="shared" si="0"/>
        <v>95</v>
      </c>
    </row>
    <row r="19" spans="1:14" s="26" customFormat="1" ht="15.9" customHeight="1" x14ac:dyDescent="0.3">
      <c r="A19" s="5">
        <v>13</v>
      </c>
      <c r="B19" s="8" t="s">
        <v>11</v>
      </c>
      <c r="C19" s="30">
        <v>9</v>
      </c>
      <c r="D19" s="54">
        <v>68</v>
      </c>
      <c r="E19" s="54">
        <v>1488</v>
      </c>
      <c r="F19" s="71">
        <v>170</v>
      </c>
      <c r="G19" s="31">
        <v>1</v>
      </c>
      <c r="H19" s="20">
        <v>3</v>
      </c>
      <c r="I19" s="20">
        <v>33</v>
      </c>
      <c r="J19" s="78">
        <v>11</v>
      </c>
      <c r="K19" s="31">
        <f t="shared" si="1"/>
        <v>10</v>
      </c>
      <c r="L19" s="20">
        <f t="shared" si="0"/>
        <v>71</v>
      </c>
      <c r="M19" s="20">
        <f t="shared" si="0"/>
        <v>1521</v>
      </c>
      <c r="N19" s="20">
        <f t="shared" si="0"/>
        <v>181</v>
      </c>
    </row>
    <row r="20" spans="1:14" s="26" customFormat="1" ht="15.9" customHeight="1" x14ac:dyDescent="0.3">
      <c r="A20" s="5">
        <v>14</v>
      </c>
      <c r="B20" s="8" t="s">
        <v>12</v>
      </c>
      <c r="C20" s="30">
        <v>34</v>
      </c>
      <c r="D20" s="54">
        <v>218</v>
      </c>
      <c r="E20" s="54">
        <v>4134</v>
      </c>
      <c r="F20" s="71">
        <v>466</v>
      </c>
      <c r="G20" s="31">
        <v>2</v>
      </c>
      <c r="H20" s="20">
        <v>6</v>
      </c>
      <c r="I20" s="20">
        <v>45</v>
      </c>
      <c r="J20" s="78">
        <v>27</v>
      </c>
      <c r="K20" s="31">
        <f t="shared" si="1"/>
        <v>36</v>
      </c>
      <c r="L20" s="20">
        <f t="shared" si="0"/>
        <v>224</v>
      </c>
      <c r="M20" s="20">
        <f t="shared" si="0"/>
        <v>4179</v>
      </c>
      <c r="N20" s="20">
        <f t="shared" si="0"/>
        <v>493</v>
      </c>
    </row>
    <row r="21" spans="1:14" s="26" customFormat="1" ht="15.9" customHeight="1" x14ac:dyDescent="0.3">
      <c r="A21" s="5">
        <v>15</v>
      </c>
      <c r="B21" s="8" t="s">
        <v>64</v>
      </c>
      <c r="C21" s="43">
        <v>22</v>
      </c>
      <c r="D21" s="54">
        <v>209</v>
      </c>
      <c r="E21" s="54">
        <v>4584</v>
      </c>
      <c r="F21" s="71">
        <v>488</v>
      </c>
      <c r="G21" s="31">
        <v>1</v>
      </c>
      <c r="H21" s="20">
        <v>4</v>
      </c>
      <c r="I21" s="20">
        <v>92</v>
      </c>
      <c r="J21" s="78">
        <v>7</v>
      </c>
      <c r="K21" s="31">
        <f t="shared" si="1"/>
        <v>23</v>
      </c>
      <c r="L21" s="20">
        <f t="shared" si="0"/>
        <v>213</v>
      </c>
      <c r="M21" s="20">
        <f t="shared" si="0"/>
        <v>4676</v>
      </c>
      <c r="N21" s="20">
        <f t="shared" si="0"/>
        <v>495</v>
      </c>
    </row>
    <row r="22" spans="1:14" s="26" customFormat="1" ht="15.9" customHeight="1" x14ac:dyDescent="0.3">
      <c r="A22" s="5">
        <v>16</v>
      </c>
      <c r="B22" s="8" t="s">
        <v>13</v>
      </c>
      <c r="C22" s="43">
        <v>47</v>
      </c>
      <c r="D22" s="54">
        <v>513</v>
      </c>
      <c r="E22" s="54">
        <v>11407</v>
      </c>
      <c r="F22" s="71">
        <v>1187</v>
      </c>
      <c r="G22" s="41">
        <v>2</v>
      </c>
      <c r="H22" s="54">
        <v>12</v>
      </c>
      <c r="I22" s="54">
        <v>241</v>
      </c>
      <c r="J22" s="78">
        <v>22</v>
      </c>
      <c r="K22" s="31">
        <f t="shared" si="1"/>
        <v>49</v>
      </c>
      <c r="L22" s="20">
        <f t="shared" si="0"/>
        <v>525</v>
      </c>
      <c r="M22" s="20">
        <f t="shared" si="0"/>
        <v>11648</v>
      </c>
      <c r="N22" s="20">
        <f t="shared" si="0"/>
        <v>1209</v>
      </c>
    </row>
    <row r="23" spans="1:14" s="26" customFormat="1" ht="15.9" customHeight="1" x14ac:dyDescent="0.3">
      <c r="A23" s="5">
        <v>17</v>
      </c>
      <c r="B23" s="8" t="s">
        <v>14</v>
      </c>
      <c r="C23" s="43">
        <v>11</v>
      </c>
      <c r="D23" s="54">
        <v>67</v>
      </c>
      <c r="E23" s="54">
        <v>1202</v>
      </c>
      <c r="F23" s="71">
        <v>157</v>
      </c>
      <c r="G23" s="31">
        <v>1</v>
      </c>
      <c r="H23" s="20">
        <v>3</v>
      </c>
      <c r="I23" s="20">
        <v>23</v>
      </c>
      <c r="J23" s="78">
        <v>5</v>
      </c>
      <c r="K23" s="31">
        <f t="shared" si="1"/>
        <v>12</v>
      </c>
      <c r="L23" s="20">
        <f t="shared" ref="L23:L57" si="2">SUM(D23,H23)</f>
        <v>70</v>
      </c>
      <c r="M23" s="20">
        <f t="shared" ref="M23:M57" si="3">SUM(E23,I23)</f>
        <v>1225</v>
      </c>
      <c r="N23" s="20">
        <f t="shared" ref="N23:N57" si="4">SUM(F23,J23)</f>
        <v>162</v>
      </c>
    </row>
    <row r="24" spans="1:14" s="26" customFormat="1" ht="15.9" customHeight="1" x14ac:dyDescent="0.3">
      <c r="A24" s="5">
        <v>18</v>
      </c>
      <c r="B24" s="8" t="s">
        <v>68</v>
      </c>
      <c r="C24" s="43">
        <v>64</v>
      </c>
      <c r="D24" s="54">
        <v>652</v>
      </c>
      <c r="E24" s="54">
        <v>14944</v>
      </c>
      <c r="F24" s="71">
        <v>1535</v>
      </c>
      <c r="G24" s="31">
        <v>1</v>
      </c>
      <c r="H24" s="20">
        <v>4</v>
      </c>
      <c r="I24" s="20">
        <v>74</v>
      </c>
      <c r="J24" s="78">
        <v>7</v>
      </c>
      <c r="K24" s="31">
        <f t="shared" si="1"/>
        <v>65</v>
      </c>
      <c r="L24" s="20">
        <f t="shared" si="2"/>
        <v>656</v>
      </c>
      <c r="M24" s="20">
        <f t="shared" si="3"/>
        <v>15018</v>
      </c>
      <c r="N24" s="20">
        <f t="shared" si="4"/>
        <v>1542</v>
      </c>
    </row>
    <row r="25" spans="1:14" s="26" customFormat="1" ht="15.9" customHeight="1" x14ac:dyDescent="0.3">
      <c r="A25" s="5">
        <v>19</v>
      </c>
      <c r="B25" s="8" t="s">
        <v>69</v>
      </c>
      <c r="C25" s="43">
        <v>77</v>
      </c>
      <c r="D25" s="54">
        <v>788</v>
      </c>
      <c r="E25" s="54">
        <v>17757</v>
      </c>
      <c r="F25" s="71">
        <v>1799</v>
      </c>
      <c r="G25" s="31">
        <v>1</v>
      </c>
      <c r="H25" s="20">
        <v>5</v>
      </c>
      <c r="I25" s="20">
        <v>97</v>
      </c>
      <c r="J25" s="78">
        <v>7</v>
      </c>
      <c r="K25" s="31">
        <f t="shared" ref="K25" si="5">SUM(C25,G25)</f>
        <v>78</v>
      </c>
      <c r="L25" s="20">
        <f t="shared" ref="L25" si="6">SUM(D25,H25)</f>
        <v>793</v>
      </c>
      <c r="M25" s="20">
        <f t="shared" ref="M25" si="7">SUM(E25,I25)</f>
        <v>17854</v>
      </c>
      <c r="N25" s="20">
        <f t="shared" ref="N25" si="8">SUM(F25,J25)</f>
        <v>1806</v>
      </c>
    </row>
    <row r="26" spans="1:14" s="26" customFormat="1" ht="15.9" customHeight="1" x14ac:dyDescent="0.3">
      <c r="A26" s="5">
        <v>20</v>
      </c>
      <c r="B26" s="8" t="s">
        <v>15</v>
      </c>
      <c r="C26" s="43">
        <v>34</v>
      </c>
      <c r="D26" s="54">
        <v>235</v>
      </c>
      <c r="E26" s="54">
        <v>4358</v>
      </c>
      <c r="F26" s="71">
        <v>588</v>
      </c>
      <c r="G26" s="31">
        <v>1</v>
      </c>
      <c r="H26" s="20">
        <v>3</v>
      </c>
      <c r="I26" s="20">
        <v>26</v>
      </c>
      <c r="J26" s="78">
        <v>4</v>
      </c>
      <c r="K26" s="31">
        <f t="shared" si="1"/>
        <v>35</v>
      </c>
      <c r="L26" s="20">
        <f t="shared" si="2"/>
        <v>238</v>
      </c>
      <c r="M26" s="20">
        <f t="shared" si="3"/>
        <v>4384</v>
      </c>
      <c r="N26" s="20">
        <f t="shared" si="4"/>
        <v>592</v>
      </c>
    </row>
    <row r="27" spans="1:14" s="26" customFormat="1" ht="15.9" customHeight="1" x14ac:dyDescent="0.3">
      <c r="A27" s="5">
        <v>21</v>
      </c>
      <c r="B27" s="8" t="s">
        <v>16</v>
      </c>
      <c r="C27" s="43">
        <v>21</v>
      </c>
      <c r="D27" s="54">
        <v>187</v>
      </c>
      <c r="E27" s="54">
        <v>4109</v>
      </c>
      <c r="F27" s="71">
        <v>456</v>
      </c>
      <c r="G27" s="31">
        <v>1</v>
      </c>
      <c r="H27" s="20">
        <v>3</v>
      </c>
      <c r="I27" s="20">
        <v>38</v>
      </c>
      <c r="J27" s="78">
        <v>4</v>
      </c>
      <c r="K27" s="31">
        <f t="shared" si="1"/>
        <v>22</v>
      </c>
      <c r="L27" s="20">
        <f t="shared" si="2"/>
        <v>190</v>
      </c>
      <c r="M27" s="20">
        <f t="shared" si="3"/>
        <v>4147</v>
      </c>
      <c r="N27" s="20">
        <f t="shared" si="4"/>
        <v>460</v>
      </c>
    </row>
    <row r="28" spans="1:14" s="26" customFormat="1" ht="15.9" customHeight="1" x14ac:dyDescent="0.3">
      <c r="A28" s="5">
        <v>22</v>
      </c>
      <c r="B28" s="8" t="s">
        <v>17</v>
      </c>
      <c r="C28" s="43">
        <v>18</v>
      </c>
      <c r="D28" s="54">
        <v>133</v>
      </c>
      <c r="E28" s="54">
        <v>2910</v>
      </c>
      <c r="F28" s="71">
        <v>410</v>
      </c>
      <c r="G28" s="31">
        <v>1</v>
      </c>
      <c r="H28" s="20">
        <v>3</v>
      </c>
      <c r="I28" s="20">
        <v>22</v>
      </c>
      <c r="J28" s="78">
        <v>14</v>
      </c>
      <c r="K28" s="31">
        <f t="shared" si="1"/>
        <v>19</v>
      </c>
      <c r="L28" s="20">
        <f t="shared" si="2"/>
        <v>136</v>
      </c>
      <c r="M28" s="20">
        <f t="shared" si="3"/>
        <v>2932</v>
      </c>
      <c r="N28" s="20">
        <f t="shared" si="4"/>
        <v>424</v>
      </c>
    </row>
    <row r="29" spans="1:14" s="26" customFormat="1" ht="15.9" customHeight="1" x14ac:dyDescent="0.3">
      <c r="A29" s="5">
        <v>23</v>
      </c>
      <c r="B29" s="8" t="s">
        <v>18</v>
      </c>
      <c r="C29" s="43">
        <v>15</v>
      </c>
      <c r="D29" s="54">
        <v>72</v>
      </c>
      <c r="E29" s="54">
        <v>1252</v>
      </c>
      <c r="F29" s="71">
        <v>176</v>
      </c>
      <c r="G29" s="31">
        <v>1</v>
      </c>
      <c r="H29" s="20">
        <v>3</v>
      </c>
      <c r="I29" s="20">
        <v>25</v>
      </c>
      <c r="J29" s="78">
        <v>3</v>
      </c>
      <c r="K29" s="31">
        <f t="shared" si="1"/>
        <v>16</v>
      </c>
      <c r="L29" s="20">
        <f t="shared" si="2"/>
        <v>75</v>
      </c>
      <c r="M29" s="20">
        <f t="shared" si="3"/>
        <v>1277</v>
      </c>
      <c r="N29" s="20">
        <f t="shared" si="4"/>
        <v>179</v>
      </c>
    </row>
    <row r="30" spans="1:14" s="26" customFormat="1" ht="15.9" customHeight="1" x14ac:dyDescent="0.3">
      <c r="A30" s="5">
        <v>24</v>
      </c>
      <c r="B30" s="8" t="s">
        <v>19</v>
      </c>
      <c r="C30" s="43">
        <v>21</v>
      </c>
      <c r="D30" s="54">
        <v>168</v>
      </c>
      <c r="E30" s="54">
        <v>3291</v>
      </c>
      <c r="F30" s="71">
        <v>449</v>
      </c>
      <c r="G30" s="31">
        <v>1</v>
      </c>
      <c r="H30" s="20">
        <v>3</v>
      </c>
      <c r="I30" s="20">
        <v>55</v>
      </c>
      <c r="J30" s="78">
        <v>7</v>
      </c>
      <c r="K30" s="31">
        <f t="shared" si="1"/>
        <v>22</v>
      </c>
      <c r="L30" s="20">
        <f t="shared" si="2"/>
        <v>171</v>
      </c>
      <c r="M30" s="20">
        <f t="shared" si="3"/>
        <v>3346</v>
      </c>
      <c r="N30" s="20">
        <f t="shared" si="4"/>
        <v>456</v>
      </c>
    </row>
    <row r="31" spans="1:14" s="26" customFormat="1" ht="15.9" customHeight="1" x14ac:dyDescent="0.3">
      <c r="A31" s="5">
        <v>25</v>
      </c>
      <c r="B31" s="8" t="s">
        <v>55</v>
      </c>
      <c r="C31" s="43">
        <v>10</v>
      </c>
      <c r="D31" s="54">
        <v>68</v>
      </c>
      <c r="E31" s="54">
        <v>1184</v>
      </c>
      <c r="F31" s="71">
        <v>168</v>
      </c>
      <c r="G31" s="31">
        <v>1</v>
      </c>
      <c r="H31" s="20">
        <v>3</v>
      </c>
      <c r="I31" s="20">
        <v>21</v>
      </c>
      <c r="J31" s="78">
        <v>11</v>
      </c>
      <c r="K31" s="31">
        <f t="shared" si="1"/>
        <v>11</v>
      </c>
      <c r="L31" s="20">
        <f t="shared" si="2"/>
        <v>71</v>
      </c>
      <c r="M31" s="20">
        <f t="shared" si="3"/>
        <v>1205</v>
      </c>
      <c r="N31" s="20">
        <f t="shared" si="4"/>
        <v>179</v>
      </c>
    </row>
    <row r="32" spans="1:14" s="26" customFormat="1" ht="15.9" customHeight="1" x14ac:dyDescent="0.3">
      <c r="A32" s="5">
        <v>26</v>
      </c>
      <c r="B32" s="8" t="s">
        <v>20</v>
      </c>
      <c r="C32" s="43">
        <v>15</v>
      </c>
      <c r="D32" s="54">
        <v>107</v>
      </c>
      <c r="E32" s="54">
        <v>2247</v>
      </c>
      <c r="F32" s="71">
        <v>245</v>
      </c>
      <c r="G32" s="31">
        <v>1</v>
      </c>
      <c r="H32" s="20">
        <v>3</v>
      </c>
      <c r="I32" s="20">
        <v>49</v>
      </c>
      <c r="J32" s="78">
        <v>8</v>
      </c>
      <c r="K32" s="31">
        <f t="shared" si="1"/>
        <v>16</v>
      </c>
      <c r="L32" s="20">
        <f t="shared" si="2"/>
        <v>110</v>
      </c>
      <c r="M32" s="20">
        <f t="shared" si="3"/>
        <v>2296</v>
      </c>
      <c r="N32" s="20">
        <f t="shared" si="4"/>
        <v>253</v>
      </c>
    </row>
    <row r="33" spans="1:14" s="26" customFormat="1" ht="15.9" customHeight="1" x14ac:dyDescent="0.3">
      <c r="A33" s="5">
        <v>27</v>
      </c>
      <c r="B33" s="8" t="s">
        <v>51</v>
      </c>
      <c r="C33" s="43">
        <v>32</v>
      </c>
      <c r="D33" s="54">
        <v>218</v>
      </c>
      <c r="E33" s="54">
        <v>4327</v>
      </c>
      <c r="F33" s="71">
        <v>551</v>
      </c>
      <c r="G33" s="31">
        <v>1</v>
      </c>
      <c r="H33" s="20">
        <v>3</v>
      </c>
      <c r="I33" s="20">
        <v>27</v>
      </c>
      <c r="J33" s="78">
        <v>4</v>
      </c>
      <c r="K33" s="31">
        <f t="shared" si="1"/>
        <v>33</v>
      </c>
      <c r="L33" s="20">
        <f t="shared" si="2"/>
        <v>221</v>
      </c>
      <c r="M33" s="20">
        <f t="shared" si="3"/>
        <v>4354</v>
      </c>
      <c r="N33" s="20">
        <f t="shared" si="4"/>
        <v>555</v>
      </c>
    </row>
    <row r="34" spans="1:14" s="26" customFormat="1" ht="15.9" customHeight="1" x14ac:dyDescent="0.3">
      <c r="A34" s="5">
        <v>28</v>
      </c>
      <c r="B34" s="8" t="s">
        <v>21</v>
      </c>
      <c r="C34" s="43">
        <v>25</v>
      </c>
      <c r="D34" s="54">
        <v>213</v>
      </c>
      <c r="E34" s="54">
        <v>4288</v>
      </c>
      <c r="F34" s="71">
        <v>510</v>
      </c>
      <c r="G34" s="31">
        <v>2</v>
      </c>
      <c r="H34" s="20">
        <v>9</v>
      </c>
      <c r="I34" s="20">
        <v>121</v>
      </c>
      <c r="J34" s="78">
        <v>11</v>
      </c>
      <c r="K34" s="31">
        <f t="shared" si="1"/>
        <v>27</v>
      </c>
      <c r="L34" s="20">
        <f t="shared" si="2"/>
        <v>222</v>
      </c>
      <c r="M34" s="20">
        <f t="shared" si="3"/>
        <v>4409</v>
      </c>
      <c r="N34" s="20">
        <f t="shared" si="4"/>
        <v>521</v>
      </c>
    </row>
    <row r="35" spans="1:14" s="26" customFormat="1" ht="15.9" customHeight="1" x14ac:dyDescent="0.3">
      <c r="A35" s="5">
        <v>29</v>
      </c>
      <c r="B35" s="8" t="s">
        <v>22</v>
      </c>
      <c r="C35" s="43">
        <v>36</v>
      </c>
      <c r="D35" s="54">
        <v>224</v>
      </c>
      <c r="E35" s="54">
        <v>4211</v>
      </c>
      <c r="F35" s="71">
        <v>600</v>
      </c>
      <c r="G35" s="31">
        <v>1</v>
      </c>
      <c r="H35" s="20">
        <v>3</v>
      </c>
      <c r="I35" s="20">
        <v>17</v>
      </c>
      <c r="J35" s="78">
        <v>12</v>
      </c>
      <c r="K35" s="31">
        <f t="shared" si="1"/>
        <v>37</v>
      </c>
      <c r="L35" s="20">
        <f t="shared" si="2"/>
        <v>227</v>
      </c>
      <c r="M35" s="20">
        <f t="shared" si="3"/>
        <v>4228</v>
      </c>
      <c r="N35" s="20">
        <f t="shared" si="4"/>
        <v>612</v>
      </c>
    </row>
    <row r="36" spans="1:14" s="26" customFormat="1" ht="15.9" customHeight="1" x14ac:dyDescent="0.3">
      <c r="A36" s="5">
        <v>30</v>
      </c>
      <c r="B36" s="8" t="s">
        <v>23</v>
      </c>
      <c r="C36" s="43">
        <v>18</v>
      </c>
      <c r="D36" s="54">
        <v>114</v>
      </c>
      <c r="E36" s="54">
        <v>2259</v>
      </c>
      <c r="F36" s="71">
        <v>277</v>
      </c>
      <c r="G36" s="31">
        <v>0</v>
      </c>
      <c r="H36" s="20">
        <v>0</v>
      </c>
      <c r="I36" s="20">
        <v>0</v>
      </c>
      <c r="J36" s="78">
        <v>0</v>
      </c>
      <c r="K36" s="31">
        <f t="shared" si="1"/>
        <v>18</v>
      </c>
      <c r="L36" s="20">
        <f t="shared" si="2"/>
        <v>114</v>
      </c>
      <c r="M36" s="20">
        <f t="shared" si="3"/>
        <v>2259</v>
      </c>
      <c r="N36" s="20">
        <f t="shared" si="4"/>
        <v>277</v>
      </c>
    </row>
    <row r="37" spans="1:14" s="26" customFormat="1" ht="15.9" customHeight="1" x14ac:dyDescent="0.3">
      <c r="A37" s="5">
        <v>31</v>
      </c>
      <c r="B37" s="8" t="s">
        <v>24</v>
      </c>
      <c r="C37" s="43">
        <v>43</v>
      </c>
      <c r="D37" s="54">
        <v>389</v>
      </c>
      <c r="E37" s="54">
        <v>8761</v>
      </c>
      <c r="F37" s="71">
        <v>1008</v>
      </c>
      <c r="G37" s="31">
        <v>1</v>
      </c>
      <c r="H37" s="20">
        <v>3</v>
      </c>
      <c r="I37" s="20">
        <v>21</v>
      </c>
      <c r="J37" s="78">
        <v>4</v>
      </c>
      <c r="K37" s="31">
        <f t="shared" si="1"/>
        <v>44</v>
      </c>
      <c r="L37" s="20">
        <f t="shared" si="2"/>
        <v>392</v>
      </c>
      <c r="M37" s="20">
        <f t="shared" si="3"/>
        <v>8782</v>
      </c>
      <c r="N37" s="20">
        <f t="shared" si="4"/>
        <v>1012</v>
      </c>
    </row>
    <row r="38" spans="1:14" s="26" customFormat="1" ht="15.9" customHeight="1" x14ac:dyDescent="0.3">
      <c r="A38" s="5">
        <v>32</v>
      </c>
      <c r="B38" s="8" t="s">
        <v>25</v>
      </c>
      <c r="C38" s="43">
        <v>16</v>
      </c>
      <c r="D38" s="54">
        <v>119</v>
      </c>
      <c r="E38" s="54">
        <v>2538</v>
      </c>
      <c r="F38" s="71">
        <v>265</v>
      </c>
      <c r="G38" s="40">
        <v>0</v>
      </c>
      <c r="H38" s="20">
        <v>0</v>
      </c>
      <c r="I38" s="20">
        <v>0</v>
      </c>
      <c r="J38" s="78">
        <v>0</v>
      </c>
      <c r="K38" s="31">
        <f t="shared" si="1"/>
        <v>16</v>
      </c>
      <c r="L38" s="20">
        <f t="shared" si="2"/>
        <v>119</v>
      </c>
      <c r="M38" s="20">
        <f t="shared" si="3"/>
        <v>2538</v>
      </c>
      <c r="N38" s="20">
        <f t="shared" si="4"/>
        <v>265</v>
      </c>
    </row>
    <row r="39" spans="1:14" s="26" customFormat="1" ht="15.9" customHeight="1" x14ac:dyDescent="0.3">
      <c r="A39" s="5">
        <v>33</v>
      </c>
      <c r="B39" s="8" t="s">
        <v>26</v>
      </c>
      <c r="C39" s="43">
        <v>27</v>
      </c>
      <c r="D39" s="54">
        <v>159</v>
      </c>
      <c r="E39" s="54">
        <v>2962</v>
      </c>
      <c r="F39" s="71">
        <v>424</v>
      </c>
      <c r="G39" s="31">
        <v>2</v>
      </c>
      <c r="H39" s="20">
        <v>6</v>
      </c>
      <c r="I39" s="20">
        <v>59</v>
      </c>
      <c r="J39" s="78">
        <v>20</v>
      </c>
      <c r="K39" s="31">
        <f t="shared" si="1"/>
        <v>29</v>
      </c>
      <c r="L39" s="20">
        <f t="shared" si="2"/>
        <v>165</v>
      </c>
      <c r="M39" s="20">
        <f t="shared" si="3"/>
        <v>3021</v>
      </c>
      <c r="N39" s="20">
        <f t="shared" si="4"/>
        <v>444</v>
      </c>
    </row>
    <row r="40" spans="1:14" s="26" customFormat="1" ht="15.9" customHeight="1" x14ac:dyDescent="0.3">
      <c r="A40" s="5">
        <v>34</v>
      </c>
      <c r="B40" s="8" t="s">
        <v>27</v>
      </c>
      <c r="C40" s="43">
        <v>7</v>
      </c>
      <c r="D40" s="54">
        <v>43</v>
      </c>
      <c r="E40" s="54">
        <v>832</v>
      </c>
      <c r="F40" s="71">
        <v>156</v>
      </c>
      <c r="G40" s="40">
        <v>0</v>
      </c>
      <c r="H40" s="69">
        <v>0</v>
      </c>
      <c r="I40" s="20">
        <v>0</v>
      </c>
      <c r="J40" s="78">
        <v>0</v>
      </c>
      <c r="K40" s="31">
        <f t="shared" si="1"/>
        <v>7</v>
      </c>
      <c r="L40" s="20">
        <f t="shared" si="2"/>
        <v>43</v>
      </c>
      <c r="M40" s="20">
        <f t="shared" si="3"/>
        <v>832</v>
      </c>
      <c r="N40" s="20">
        <f t="shared" si="4"/>
        <v>156</v>
      </c>
    </row>
    <row r="41" spans="1:14" s="26" customFormat="1" ht="15.9" customHeight="1" x14ac:dyDescent="0.3">
      <c r="A41" s="5">
        <v>35</v>
      </c>
      <c r="B41" s="8" t="s">
        <v>28</v>
      </c>
      <c r="C41" s="43">
        <v>36</v>
      </c>
      <c r="D41" s="54">
        <v>294</v>
      </c>
      <c r="E41" s="54">
        <v>6096</v>
      </c>
      <c r="F41" s="71">
        <v>843</v>
      </c>
      <c r="G41" s="31">
        <v>1</v>
      </c>
      <c r="H41" s="20">
        <v>3</v>
      </c>
      <c r="I41" s="20">
        <v>54</v>
      </c>
      <c r="J41" s="78">
        <v>6</v>
      </c>
      <c r="K41" s="31">
        <f t="shared" si="1"/>
        <v>37</v>
      </c>
      <c r="L41" s="20">
        <f t="shared" si="2"/>
        <v>297</v>
      </c>
      <c r="M41" s="20">
        <f t="shared" si="3"/>
        <v>6150</v>
      </c>
      <c r="N41" s="20">
        <f t="shared" si="4"/>
        <v>849</v>
      </c>
    </row>
    <row r="42" spans="1:14" s="26" customFormat="1" ht="15.9" customHeight="1" x14ac:dyDescent="0.3">
      <c r="A42" s="5">
        <v>36</v>
      </c>
      <c r="B42" s="8" t="s">
        <v>29</v>
      </c>
      <c r="C42" s="43">
        <v>29</v>
      </c>
      <c r="D42" s="54">
        <v>207</v>
      </c>
      <c r="E42" s="54">
        <v>4297</v>
      </c>
      <c r="F42" s="71">
        <v>485</v>
      </c>
      <c r="G42" s="31">
        <v>1</v>
      </c>
      <c r="H42" s="20">
        <v>3</v>
      </c>
      <c r="I42" s="20">
        <v>30</v>
      </c>
      <c r="J42" s="78">
        <v>5</v>
      </c>
      <c r="K42" s="31">
        <f t="shared" si="1"/>
        <v>30</v>
      </c>
      <c r="L42" s="20">
        <f t="shared" si="2"/>
        <v>210</v>
      </c>
      <c r="M42" s="20">
        <f t="shared" si="3"/>
        <v>4327</v>
      </c>
      <c r="N42" s="20">
        <f t="shared" si="4"/>
        <v>490</v>
      </c>
    </row>
    <row r="43" spans="1:14" s="26" customFormat="1" ht="15.9" customHeight="1" x14ac:dyDescent="0.3">
      <c r="A43" s="5">
        <v>37</v>
      </c>
      <c r="B43" s="8" t="s">
        <v>30</v>
      </c>
      <c r="C43" s="43">
        <v>22</v>
      </c>
      <c r="D43" s="54">
        <v>183</v>
      </c>
      <c r="E43" s="54">
        <v>3854</v>
      </c>
      <c r="F43" s="71">
        <v>457</v>
      </c>
      <c r="G43" s="31">
        <v>1</v>
      </c>
      <c r="H43" s="20">
        <v>3</v>
      </c>
      <c r="I43" s="20">
        <v>51</v>
      </c>
      <c r="J43" s="78">
        <v>5</v>
      </c>
      <c r="K43" s="31">
        <f t="shared" si="1"/>
        <v>23</v>
      </c>
      <c r="L43" s="20">
        <f t="shared" si="2"/>
        <v>186</v>
      </c>
      <c r="M43" s="20">
        <f t="shared" si="3"/>
        <v>3905</v>
      </c>
      <c r="N43" s="20">
        <f t="shared" si="4"/>
        <v>462</v>
      </c>
    </row>
    <row r="44" spans="1:14" s="26" customFormat="1" ht="15.9" customHeight="1" x14ac:dyDescent="0.3">
      <c r="A44" s="5">
        <v>38</v>
      </c>
      <c r="B44" s="8" t="s">
        <v>31</v>
      </c>
      <c r="C44" s="43">
        <v>24</v>
      </c>
      <c r="D44" s="54">
        <v>188</v>
      </c>
      <c r="E44" s="54">
        <v>4034</v>
      </c>
      <c r="F44" s="71">
        <v>454</v>
      </c>
      <c r="G44" s="40">
        <v>0</v>
      </c>
      <c r="H44" s="20">
        <v>0</v>
      </c>
      <c r="I44" s="20">
        <v>0</v>
      </c>
      <c r="J44" s="78">
        <v>0</v>
      </c>
      <c r="K44" s="31">
        <f t="shared" si="1"/>
        <v>24</v>
      </c>
      <c r="L44" s="20">
        <f t="shared" si="2"/>
        <v>188</v>
      </c>
      <c r="M44" s="20">
        <f t="shared" si="3"/>
        <v>4034</v>
      </c>
      <c r="N44" s="20">
        <f t="shared" si="4"/>
        <v>454</v>
      </c>
    </row>
    <row r="45" spans="1:14" s="26" customFormat="1" ht="15.9" customHeight="1" x14ac:dyDescent="0.3">
      <c r="A45" s="5">
        <v>39</v>
      </c>
      <c r="B45" s="8" t="s">
        <v>32</v>
      </c>
      <c r="C45" s="43">
        <v>20</v>
      </c>
      <c r="D45" s="54">
        <v>191</v>
      </c>
      <c r="E45" s="54">
        <v>4033</v>
      </c>
      <c r="F45" s="71">
        <v>503</v>
      </c>
      <c r="G45" s="31">
        <v>1</v>
      </c>
      <c r="H45" s="20">
        <v>3</v>
      </c>
      <c r="I45" s="20">
        <v>18</v>
      </c>
      <c r="J45" s="78">
        <v>4</v>
      </c>
      <c r="K45" s="31">
        <f t="shared" si="1"/>
        <v>21</v>
      </c>
      <c r="L45" s="20">
        <f t="shared" si="2"/>
        <v>194</v>
      </c>
      <c r="M45" s="20">
        <f t="shared" si="3"/>
        <v>4051</v>
      </c>
      <c r="N45" s="20">
        <f t="shared" si="4"/>
        <v>507</v>
      </c>
    </row>
    <row r="46" spans="1:14" s="26" customFormat="1" ht="15.9" customHeight="1" x14ac:dyDescent="0.3">
      <c r="A46" s="5">
        <v>40</v>
      </c>
      <c r="B46" s="8" t="s">
        <v>33</v>
      </c>
      <c r="C46" s="43">
        <v>12</v>
      </c>
      <c r="D46" s="54">
        <v>87</v>
      </c>
      <c r="E46" s="54">
        <v>1848</v>
      </c>
      <c r="F46" s="71">
        <v>227</v>
      </c>
      <c r="G46" s="31">
        <v>1</v>
      </c>
      <c r="H46" s="20">
        <v>3</v>
      </c>
      <c r="I46" s="20">
        <v>35</v>
      </c>
      <c r="J46" s="78">
        <v>5</v>
      </c>
      <c r="K46" s="31">
        <f t="shared" si="1"/>
        <v>13</v>
      </c>
      <c r="L46" s="20">
        <f t="shared" si="2"/>
        <v>90</v>
      </c>
      <c r="M46" s="20">
        <f t="shared" si="3"/>
        <v>1883</v>
      </c>
      <c r="N46" s="20">
        <f t="shared" si="4"/>
        <v>232</v>
      </c>
    </row>
    <row r="47" spans="1:14" s="26" customFormat="1" ht="15.9" customHeight="1" x14ac:dyDescent="0.3">
      <c r="A47" s="5">
        <v>41</v>
      </c>
      <c r="B47" s="8" t="s">
        <v>34</v>
      </c>
      <c r="C47" s="43">
        <v>18</v>
      </c>
      <c r="D47" s="54">
        <v>157</v>
      </c>
      <c r="E47" s="54">
        <v>3216</v>
      </c>
      <c r="F47" s="71">
        <v>401</v>
      </c>
      <c r="G47" s="40">
        <v>0</v>
      </c>
      <c r="H47" s="20">
        <v>0</v>
      </c>
      <c r="I47" s="31">
        <v>0</v>
      </c>
      <c r="J47" s="78">
        <v>0</v>
      </c>
      <c r="K47" s="31">
        <f t="shared" si="1"/>
        <v>18</v>
      </c>
      <c r="L47" s="20">
        <f t="shared" si="2"/>
        <v>157</v>
      </c>
      <c r="M47" s="20">
        <f t="shared" si="3"/>
        <v>3216</v>
      </c>
      <c r="N47" s="20">
        <f t="shared" si="4"/>
        <v>401</v>
      </c>
    </row>
    <row r="48" spans="1:14" s="26" customFormat="1" ht="15.9" customHeight="1" x14ac:dyDescent="0.3">
      <c r="A48" s="5">
        <v>42</v>
      </c>
      <c r="B48" s="8" t="s">
        <v>35</v>
      </c>
      <c r="C48" s="43">
        <v>14</v>
      </c>
      <c r="D48" s="54">
        <v>125</v>
      </c>
      <c r="E48" s="54">
        <v>2910</v>
      </c>
      <c r="F48" s="71">
        <v>353</v>
      </c>
      <c r="G48" s="31">
        <v>1</v>
      </c>
      <c r="H48" s="20">
        <v>7</v>
      </c>
      <c r="I48" s="20">
        <v>142</v>
      </c>
      <c r="J48" s="78">
        <v>9</v>
      </c>
      <c r="K48" s="31">
        <f t="shared" si="1"/>
        <v>15</v>
      </c>
      <c r="L48" s="20">
        <f t="shared" si="2"/>
        <v>132</v>
      </c>
      <c r="M48" s="20">
        <f t="shared" si="3"/>
        <v>3052</v>
      </c>
      <c r="N48" s="20">
        <f t="shared" si="4"/>
        <v>362</v>
      </c>
    </row>
    <row r="49" spans="1:14" s="26" customFormat="1" ht="15.9" customHeight="1" x14ac:dyDescent="0.3">
      <c r="A49" s="5">
        <v>43</v>
      </c>
      <c r="B49" s="8" t="s">
        <v>36</v>
      </c>
      <c r="C49" s="43">
        <v>11</v>
      </c>
      <c r="D49" s="54">
        <v>70</v>
      </c>
      <c r="E49" s="54">
        <v>1127</v>
      </c>
      <c r="F49" s="71">
        <v>220</v>
      </c>
      <c r="G49" s="40">
        <v>0</v>
      </c>
      <c r="H49" s="20">
        <v>0</v>
      </c>
      <c r="I49" s="31">
        <v>0</v>
      </c>
      <c r="J49" s="78">
        <v>0</v>
      </c>
      <c r="K49" s="31">
        <f t="shared" si="1"/>
        <v>11</v>
      </c>
      <c r="L49" s="20">
        <f t="shared" si="2"/>
        <v>70</v>
      </c>
      <c r="M49" s="20">
        <f t="shared" si="3"/>
        <v>1127</v>
      </c>
      <c r="N49" s="20">
        <f t="shared" si="4"/>
        <v>220</v>
      </c>
    </row>
    <row r="50" spans="1:14" s="26" customFormat="1" ht="15.9" customHeight="1" x14ac:dyDescent="0.3">
      <c r="A50" s="5">
        <v>44</v>
      </c>
      <c r="B50" s="8" t="s">
        <v>37</v>
      </c>
      <c r="C50" s="43">
        <v>29</v>
      </c>
      <c r="D50" s="54">
        <v>205</v>
      </c>
      <c r="E50" s="54">
        <v>4099</v>
      </c>
      <c r="F50" s="71">
        <v>506</v>
      </c>
      <c r="G50" s="31">
        <v>1</v>
      </c>
      <c r="H50" s="20">
        <v>3</v>
      </c>
      <c r="I50" s="20">
        <v>29</v>
      </c>
      <c r="J50" s="78">
        <v>14</v>
      </c>
      <c r="K50" s="31">
        <f t="shared" si="1"/>
        <v>30</v>
      </c>
      <c r="L50" s="20">
        <f t="shared" si="2"/>
        <v>208</v>
      </c>
      <c r="M50" s="20">
        <f t="shared" si="3"/>
        <v>4128</v>
      </c>
      <c r="N50" s="20">
        <f t="shared" si="4"/>
        <v>520</v>
      </c>
    </row>
    <row r="51" spans="1:14" s="26" customFormat="1" ht="15.9" customHeight="1" x14ac:dyDescent="0.3">
      <c r="A51" s="5">
        <v>45</v>
      </c>
      <c r="B51" s="8" t="s">
        <v>38</v>
      </c>
      <c r="C51" s="43">
        <v>20</v>
      </c>
      <c r="D51" s="54">
        <v>163</v>
      </c>
      <c r="E51" s="54">
        <v>3505</v>
      </c>
      <c r="F51" s="71">
        <v>477</v>
      </c>
      <c r="G51" s="31">
        <v>1</v>
      </c>
      <c r="H51" s="20">
        <v>3</v>
      </c>
      <c r="I51" s="20">
        <v>28</v>
      </c>
      <c r="J51" s="78">
        <v>14</v>
      </c>
      <c r="K51" s="31">
        <f t="shared" si="1"/>
        <v>21</v>
      </c>
      <c r="L51" s="20">
        <f t="shared" si="2"/>
        <v>166</v>
      </c>
      <c r="M51" s="20">
        <f t="shared" si="3"/>
        <v>3533</v>
      </c>
      <c r="N51" s="20">
        <f t="shared" si="4"/>
        <v>491</v>
      </c>
    </row>
    <row r="52" spans="1:14" s="26" customFormat="1" ht="15.9" customHeight="1" x14ac:dyDescent="0.3">
      <c r="A52" s="5">
        <v>46</v>
      </c>
      <c r="B52" s="8" t="s">
        <v>39</v>
      </c>
      <c r="C52" s="43">
        <v>33</v>
      </c>
      <c r="D52" s="54">
        <v>196</v>
      </c>
      <c r="E52" s="54">
        <v>4008</v>
      </c>
      <c r="F52" s="71">
        <v>510</v>
      </c>
      <c r="G52" s="31">
        <v>1</v>
      </c>
      <c r="H52" s="20">
        <v>3</v>
      </c>
      <c r="I52" s="20">
        <v>81</v>
      </c>
      <c r="J52" s="78">
        <v>4</v>
      </c>
      <c r="K52" s="31">
        <f t="shared" si="1"/>
        <v>34</v>
      </c>
      <c r="L52" s="20">
        <f t="shared" si="2"/>
        <v>199</v>
      </c>
      <c r="M52" s="20">
        <f t="shared" si="3"/>
        <v>4089</v>
      </c>
      <c r="N52" s="20">
        <f t="shared" si="4"/>
        <v>514</v>
      </c>
    </row>
    <row r="53" spans="1:14" s="26" customFormat="1" ht="15.9" customHeight="1" x14ac:dyDescent="0.3">
      <c r="A53" s="5">
        <v>47</v>
      </c>
      <c r="B53" s="8" t="s">
        <v>40</v>
      </c>
      <c r="C53" s="43">
        <v>15</v>
      </c>
      <c r="D53" s="54">
        <v>79</v>
      </c>
      <c r="E53" s="54">
        <v>1408</v>
      </c>
      <c r="F53" s="71">
        <v>204</v>
      </c>
      <c r="G53" s="31">
        <v>1</v>
      </c>
      <c r="H53" s="20">
        <v>3</v>
      </c>
      <c r="I53" s="20">
        <v>25</v>
      </c>
      <c r="J53" s="78">
        <v>7</v>
      </c>
      <c r="K53" s="31">
        <f t="shared" si="1"/>
        <v>16</v>
      </c>
      <c r="L53" s="20">
        <f t="shared" si="2"/>
        <v>82</v>
      </c>
      <c r="M53" s="20">
        <f t="shared" si="3"/>
        <v>1433</v>
      </c>
      <c r="N53" s="20">
        <f t="shared" si="4"/>
        <v>211</v>
      </c>
    </row>
    <row r="54" spans="1:14" s="26" customFormat="1" ht="15.9" customHeight="1" x14ac:dyDescent="0.3">
      <c r="A54" s="5">
        <v>48</v>
      </c>
      <c r="B54" s="8" t="s">
        <v>41</v>
      </c>
      <c r="C54" s="43">
        <v>10</v>
      </c>
      <c r="D54" s="54">
        <v>44</v>
      </c>
      <c r="E54" s="54">
        <v>751</v>
      </c>
      <c r="F54" s="71">
        <v>129</v>
      </c>
      <c r="G54" s="41">
        <v>1</v>
      </c>
      <c r="H54" s="54">
        <v>0</v>
      </c>
      <c r="I54" s="54">
        <v>0</v>
      </c>
      <c r="J54" s="78">
        <v>4</v>
      </c>
      <c r="K54" s="31">
        <f t="shared" si="1"/>
        <v>11</v>
      </c>
      <c r="L54" s="20">
        <f t="shared" si="2"/>
        <v>44</v>
      </c>
      <c r="M54" s="20">
        <f t="shared" si="3"/>
        <v>751</v>
      </c>
      <c r="N54" s="20">
        <f t="shared" si="4"/>
        <v>133</v>
      </c>
    </row>
    <row r="55" spans="1:14" s="26" customFormat="1" ht="15.9" customHeight="1" x14ac:dyDescent="0.3">
      <c r="A55" s="5">
        <v>49</v>
      </c>
      <c r="B55" s="8" t="s">
        <v>42</v>
      </c>
      <c r="C55" s="43">
        <v>23</v>
      </c>
      <c r="D55" s="54">
        <v>177</v>
      </c>
      <c r="E55" s="54">
        <v>3531</v>
      </c>
      <c r="F55" s="71">
        <v>399</v>
      </c>
      <c r="G55" s="31">
        <v>1</v>
      </c>
      <c r="H55" s="20">
        <v>3</v>
      </c>
      <c r="I55" s="20">
        <v>39</v>
      </c>
      <c r="J55" s="78">
        <v>6</v>
      </c>
      <c r="K55" s="31">
        <f t="shared" si="1"/>
        <v>24</v>
      </c>
      <c r="L55" s="20">
        <f t="shared" si="2"/>
        <v>180</v>
      </c>
      <c r="M55" s="20">
        <f t="shared" si="3"/>
        <v>3570</v>
      </c>
      <c r="N55" s="20">
        <f t="shared" si="4"/>
        <v>405</v>
      </c>
    </row>
    <row r="56" spans="1:14" s="26" customFormat="1" ht="15.9" customHeight="1" x14ac:dyDescent="0.3">
      <c r="A56" s="5">
        <v>50</v>
      </c>
      <c r="B56" s="8" t="s">
        <v>43</v>
      </c>
      <c r="C56" s="43">
        <v>25</v>
      </c>
      <c r="D56" s="54">
        <v>253</v>
      </c>
      <c r="E56" s="54">
        <v>5347</v>
      </c>
      <c r="F56" s="71">
        <v>646</v>
      </c>
      <c r="G56" s="31">
        <v>1</v>
      </c>
      <c r="H56" s="20">
        <v>3</v>
      </c>
      <c r="I56" s="20">
        <v>37</v>
      </c>
      <c r="J56" s="78">
        <v>5</v>
      </c>
      <c r="K56" s="31">
        <f t="shared" si="1"/>
        <v>26</v>
      </c>
      <c r="L56" s="20">
        <f t="shared" si="2"/>
        <v>256</v>
      </c>
      <c r="M56" s="20">
        <f t="shared" si="3"/>
        <v>5384</v>
      </c>
      <c r="N56" s="20">
        <f t="shared" si="4"/>
        <v>651</v>
      </c>
    </row>
    <row r="57" spans="1:14" s="26" customFormat="1" ht="15.9" customHeight="1" thickBot="1" x14ac:dyDescent="0.35">
      <c r="A57" s="6">
        <v>51</v>
      </c>
      <c r="B57" s="9" t="s">
        <v>44</v>
      </c>
      <c r="C57" s="44">
        <v>13</v>
      </c>
      <c r="D57" s="61">
        <v>83</v>
      </c>
      <c r="E57" s="54">
        <v>1501</v>
      </c>
      <c r="F57" s="71">
        <v>261</v>
      </c>
      <c r="G57" s="42">
        <v>1</v>
      </c>
      <c r="H57" s="61">
        <v>3</v>
      </c>
      <c r="I57" s="61">
        <v>9</v>
      </c>
      <c r="J57" s="78">
        <v>10</v>
      </c>
      <c r="K57" s="51">
        <f t="shared" si="1"/>
        <v>14</v>
      </c>
      <c r="L57" s="59">
        <f t="shared" si="2"/>
        <v>86</v>
      </c>
      <c r="M57" s="59">
        <f t="shared" si="3"/>
        <v>1510</v>
      </c>
      <c r="N57" s="59">
        <f t="shared" si="4"/>
        <v>271</v>
      </c>
    </row>
    <row r="58" spans="1:14" ht="9" customHeight="1" thickBot="1" x14ac:dyDescent="0.3">
      <c r="A58" s="3"/>
      <c r="B58" s="18"/>
      <c r="C58" s="45"/>
      <c r="D58" s="62"/>
      <c r="E58" s="54"/>
      <c r="G58" s="18"/>
      <c r="H58" s="18"/>
      <c r="I58" s="18"/>
      <c r="K58" s="18"/>
      <c r="L58" s="18"/>
      <c r="M58" s="18"/>
      <c r="N58" s="18"/>
    </row>
    <row r="59" spans="1:14" ht="15.9" customHeight="1" thickBot="1" x14ac:dyDescent="0.3">
      <c r="A59" s="1"/>
      <c r="B59" s="12" t="s">
        <v>45</v>
      </c>
      <c r="C59" s="46">
        <f>SUM(C7:C57)</f>
        <v>1258</v>
      </c>
      <c r="D59" s="55">
        <f>SUM(D7:D57)</f>
        <v>9911</v>
      </c>
      <c r="E59" s="54">
        <f>SUM(E7:E57)</f>
        <v>206534</v>
      </c>
      <c r="F59" s="73">
        <f>SUM(F7:F57)</f>
        <v>24750</v>
      </c>
      <c r="G59" s="33">
        <f t="shared" ref="G59:N59" si="9">SUM(G7:G57)</f>
        <v>55</v>
      </c>
      <c r="H59" s="57">
        <f t="shared" si="9"/>
        <v>192</v>
      </c>
      <c r="I59" s="57">
        <f>SUM(I7:I57)</f>
        <v>2744</v>
      </c>
      <c r="J59" s="80">
        <f t="shared" si="9"/>
        <v>434</v>
      </c>
      <c r="K59" s="33">
        <f t="shared" si="9"/>
        <v>1313</v>
      </c>
      <c r="L59" s="57">
        <f t="shared" si="9"/>
        <v>10103</v>
      </c>
      <c r="M59" s="57">
        <f>I59+E59</f>
        <v>209278</v>
      </c>
      <c r="N59" s="60">
        <f t="shared" si="9"/>
        <v>25184</v>
      </c>
    </row>
    <row r="60" spans="1:14" ht="9.75" customHeight="1" thickBot="1" x14ac:dyDescent="0.3">
      <c r="A60" s="1"/>
      <c r="B60" s="18"/>
      <c r="C60" s="45"/>
      <c r="D60" s="62"/>
      <c r="E60" s="54"/>
      <c r="G60" s="18"/>
      <c r="H60" s="18"/>
      <c r="I60" s="18"/>
      <c r="K60" s="18"/>
      <c r="L60" s="18"/>
      <c r="M60" s="18"/>
      <c r="N60" s="18"/>
    </row>
    <row r="61" spans="1:14" ht="15.9" customHeight="1" thickBot="1" x14ac:dyDescent="0.35">
      <c r="A61" s="11">
        <v>52</v>
      </c>
      <c r="B61" s="7" t="s">
        <v>71</v>
      </c>
      <c r="C61" s="47">
        <v>81</v>
      </c>
      <c r="D61" s="66">
        <v>951</v>
      </c>
      <c r="E61" s="54">
        <v>21355</v>
      </c>
      <c r="F61" s="71">
        <v>2125</v>
      </c>
      <c r="G61" s="28">
        <v>3</v>
      </c>
      <c r="H61" s="56">
        <v>9</v>
      </c>
      <c r="I61" s="56">
        <v>161</v>
      </c>
      <c r="J61" s="78">
        <v>14</v>
      </c>
      <c r="K61" s="28">
        <f t="shared" ref="K61:K67" si="10">SUM(C61,G61)</f>
        <v>84</v>
      </c>
      <c r="L61" s="56">
        <f t="shared" ref="L61:L67" si="11">SUM(D61,H61)</f>
        <v>960</v>
      </c>
      <c r="M61" s="56">
        <f>I61+E61</f>
        <v>21516</v>
      </c>
      <c r="N61" s="56">
        <f t="shared" ref="N61:N67" si="12">SUM(F61,J61)</f>
        <v>2139</v>
      </c>
    </row>
    <row r="62" spans="1:14" ht="15.9" customHeight="1" thickBot="1" x14ac:dyDescent="0.35">
      <c r="A62" s="14">
        <v>53</v>
      </c>
      <c r="B62" s="15" t="s">
        <v>74</v>
      </c>
      <c r="C62" s="48">
        <v>59</v>
      </c>
      <c r="D62" s="63">
        <v>628</v>
      </c>
      <c r="E62" s="54">
        <v>14162</v>
      </c>
      <c r="F62" s="71">
        <v>1373</v>
      </c>
      <c r="G62" s="32">
        <v>1</v>
      </c>
      <c r="H62" s="58">
        <v>7</v>
      </c>
      <c r="I62" s="58">
        <v>146</v>
      </c>
      <c r="J62" s="78">
        <v>10</v>
      </c>
      <c r="K62" s="31">
        <f t="shared" ref="K62:K64" si="13">SUM(C62,G62)</f>
        <v>60</v>
      </c>
      <c r="L62" s="20">
        <f t="shared" ref="L62:L64" si="14">SUM(D62,H62)</f>
        <v>635</v>
      </c>
      <c r="M62" s="56">
        <f t="shared" ref="M62:M67" si="15">I62+E62</f>
        <v>14308</v>
      </c>
      <c r="N62" s="20">
        <f t="shared" ref="N62:N64" si="16">SUM(F62,J62)</f>
        <v>1383</v>
      </c>
    </row>
    <row r="63" spans="1:14" ht="15.9" customHeight="1" thickBot="1" x14ac:dyDescent="0.35">
      <c r="A63" s="11">
        <v>54</v>
      </c>
      <c r="B63" s="15" t="s">
        <v>72</v>
      </c>
      <c r="C63" s="48">
        <v>58</v>
      </c>
      <c r="D63" s="63">
        <v>630</v>
      </c>
      <c r="E63" s="54">
        <v>14345</v>
      </c>
      <c r="F63" s="71">
        <v>1552</v>
      </c>
      <c r="G63" s="32">
        <v>3</v>
      </c>
      <c r="H63" s="58">
        <v>16</v>
      </c>
      <c r="I63" s="58">
        <v>342</v>
      </c>
      <c r="J63" s="78">
        <v>26</v>
      </c>
      <c r="K63" s="31">
        <f t="shared" si="13"/>
        <v>61</v>
      </c>
      <c r="L63" s="20">
        <f t="shared" si="14"/>
        <v>646</v>
      </c>
      <c r="M63" s="56">
        <f t="shared" si="15"/>
        <v>14687</v>
      </c>
      <c r="N63" s="20">
        <f t="shared" si="16"/>
        <v>1578</v>
      </c>
    </row>
    <row r="64" spans="1:14" ht="15.9" customHeight="1" thickBot="1" x14ac:dyDescent="0.35">
      <c r="A64" s="14">
        <v>55</v>
      </c>
      <c r="B64" s="15" t="s">
        <v>73</v>
      </c>
      <c r="C64" s="48">
        <v>56</v>
      </c>
      <c r="D64" s="63">
        <v>588</v>
      </c>
      <c r="E64" s="54">
        <v>13526</v>
      </c>
      <c r="F64" s="71">
        <v>1442</v>
      </c>
      <c r="G64" s="32">
        <v>2</v>
      </c>
      <c r="H64" s="58">
        <v>6</v>
      </c>
      <c r="I64" s="58">
        <v>131</v>
      </c>
      <c r="J64" s="78">
        <v>11</v>
      </c>
      <c r="K64" s="31">
        <f t="shared" si="13"/>
        <v>58</v>
      </c>
      <c r="L64" s="20">
        <f t="shared" si="14"/>
        <v>594</v>
      </c>
      <c r="M64" s="56">
        <f t="shared" si="15"/>
        <v>13657</v>
      </c>
      <c r="N64" s="20">
        <f t="shared" si="16"/>
        <v>1453</v>
      </c>
    </row>
    <row r="65" spans="1:14" ht="15.9" customHeight="1" thickBot="1" x14ac:dyDescent="0.35">
      <c r="A65" s="11">
        <v>56</v>
      </c>
      <c r="B65" s="8" t="s">
        <v>56</v>
      </c>
      <c r="C65" s="49">
        <v>64</v>
      </c>
      <c r="D65" s="54">
        <v>724</v>
      </c>
      <c r="E65" s="54">
        <v>16846</v>
      </c>
      <c r="F65" s="71">
        <v>1634</v>
      </c>
      <c r="G65" s="31">
        <v>3</v>
      </c>
      <c r="H65" s="20">
        <v>9</v>
      </c>
      <c r="I65" s="20">
        <v>158</v>
      </c>
      <c r="J65" s="78">
        <v>20</v>
      </c>
      <c r="K65" s="31">
        <f t="shared" si="10"/>
        <v>67</v>
      </c>
      <c r="L65" s="20">
        <f t="shared" si="11"/>
        <v>733</v>
      </c>
      <c r="M65" s="56">
        <f t="shared" si="15"/>
        <v>17004</v>
      </c>
      <c r="N65" s="20">
        <f t="shared" si="12"/>
        <v>1654</v>
      </c>
    </row>
    <row r="66" spans="1:14" ht="15.9" customHeight="1" thickBot="1" x14ac:dyDescent="0.35">
      <c r="A66" s="14">
        <v>57</v>
      </c>
      <c r="B66" s="8" t="s">
        <v>57</v>
      </c>
      <c r="C66" s="49">
        <v>23</v>
      </c>
      <c r="D66" s="54">
        <v>254</v>
      </c>
      <c r="E66" s="54">
        <v>5793</v>
      </c>
      <c r="F66" s="71">
        <v>527</v>
      </c>
      <c r="G66" s="31">
        <v>2</v>
      </c>
      <c r="H66" s="20">
        <v>7</v>
      </c>
      <c r="I66" s="20">
        <v>158</v>
      </c>
      <c r="J66" s="78">
        <v>19</v>
      </c>
      <c r="K66" s="31">
        <f t="shared" si="10"/>
        <v>25</v>
      </c>
      <c r="L66" s="20">
        <f t="shared" si="11"/>
        <v>261</v>
      </c>
      <c r="M66" s="56">
        <f t="shared" si="15"/>
        <v>5951</v>
      </c>
      <c r="N66" s="20">
        <f t="shared" si="12"/>
        <v>546</v>
      </c>
    </row>
    <row r="67" spans="1:14" ht="15.9" customHeight="1" x14ac:dyDescent="0.3">
      <c r="A67" s="11">
        <v>58</v>
      </c>
      <c r="B67" s="8" t="s">
        <v>58</v>
      </c>
      <c r="C67" s="50">
        <v>66</v>
      </c>
      <c r="D67" s="67">
        <v>683</v>
      </c>
      <c r="E67" s="54">
        <v>14549</v>
      </c>
      <c r="F67" s="71">
        <v>1604</v>
      </c>
      <c r="G67" s="36">
        <v>5</v>
      </c>
      <c r="H67" s="19">
        <v>21</v>
      </c>
      <c r="I67" s="19">
        <v>312</v>
      </c>
      <c r="J67" s="78">
        <v>36</v>
      </c>
      <c r="K67" s="31">
        <f t="shared" si="10"/>
        <v>71</v>
      </c>
      <c r="L67" s="20">
        <f t="shared" si="11"/>
        <v>704</v>
      </c>
      <c r="M67" s="56">
        <f t="shared" si="15"/>
        <v>14861</v>
      </c>
      <c r="N67" s="20">
        <f t="shared" si="12"/>
        <v>1640</v>
      </c>
    </row>
    <row r="68" spans="1:14" ht="15.75" customHeight="1" thickBot="1" x14ac:dyDescent="0.3">
      <c r="A68" s="22"/>
      <c r="B68" s="20"/>
      <c r="C68" s="27"/>
      <c r="D68" s="67"/>
      <c r="E68" s="54"/>
      <c r="F68" s="74"/>
      <c r="G68" s="19"/>
      <c r="H68" s="19"/>
      <c r="I68" s="19"/>
      <c r="J68" s="81"/>
      <c r="K68" s="19"/>
      <c r="L68" s="19"/>
      <c r="M68" s="19"/>
      <c r="N68" s="19"/>
    </row>
    <row r="69" spans="1:14" ht="15.9" customHeight="1" thickBot="1" x14ac:dyDescent="0.3">
      <c r="B69" s="8" t="s">
        <v>59</v>
      </c>
      <c r="C69" s="33">
        <f t="shared" ref="C69:N69" si="17">SUM(C61:C67)</f>
        <v>407</v>
      </c>
      <c r="D69" s="55">
        <f>SUM(D61:D67)</f>
        <v>4458</v>
      </c>
      <c r="E69" s="54">
        <f>SUM(E61:E67)</f>
        <v>100576</v>
      </c>
      <c r="F69" s="73">
        <f>SUM(F61:F67)</f>
        <v>10257</v>
      </c>
      <c r="G69" s="37">
        <f t="shared" si="17"/>
        <v>19</v>
      </c>
      <c r="H69" s="57">
        <f t="shared" si="17"/>
        <v>75</v>
      </c>
      <c r="I69" s="57">
        <f>SUM(I61:I67)</f>
        <v>1408</v>
      </c>
      <c r="J69" s="80">
        <f t="shared" si="17"/>
        <v>136</v>
      </c>
      <c r="K69" s="37">
        <f t="shared" si="17"/>
        <v>426</v>
      </c>
      <c r="L69" s="57">
        <f t="shared" si="17"/>
        <v>4533</v>
      </c>
      <c r="M69" s="57">
        <f t="shared" si="17"/>
        <v>101984</v>
      </c>
      <c r="N69" s="57">
        <f t="shared" si="17"/>
        <v>10393</v>
      </c>
    </row>
    <row r="70" spans="1:14" ht="15.75" customHeight="1" thickBot="1" x14ac:dyDescent="0.3">
      <c r="B70" s="19"/>
      <c r="C70" s="34"/>
      <c r="D70" s="68"/>
      <c r="E70" s="54"/>
      <c r="F70" s="75"/>
      <c r="G70" s="34"/>
      <c r="H70" s="34"/>
      <c r="I70" s="34"/>
      <c r="J70" s="82"/>
      <c r="K70" s="34"/>
      <c r="L70" s="34"/>
      <c r="M70" s="34"/>
      <c r="N70" s="34"/>
    </row>
    <row r="71" spans="1:14" ht="17.25" customHeight="1" thickBot="1" x14ac:dyDescent="0.3">
      <c r="B71" s="13" t="s">
        <v>65</v>
      </c>
      <c r="C71" s="35">
        <f t="shared" ref="C71:J71" si="18">SUM(C59,C69)</f>
        <v>1665</v>
      </c>
      <c r="D71" s="55">
        <f>D69+D59</f>
        <v>14369</v>
      </c>
      <c r="E71" s="54">
        <f>E69+E59</f>
        <v>307110</v>
      </c>
      <c r="F71" s="76">
        <f t="shared" si="18"/>
        <v>35007</v>
      </c>
      <c r="G71" s="35">
        <f t="shared" si="18"/>
        <v>74</v>
      </c>
      <c r="H71" s="55">
        <f t="shared" si="18"/>
        <v>267</v>
      </c>
      <c r="I71" s="55">
        <f>I69+I59</f>
        <v>4152</v>
      </c>
      <c r="J71" s="83">
        <f t="shared" si="18"/>
        <v>570</v>
      </c>
      <c r="K71" s="37">
        <f>SUM(K59,K69)</f>
        <v>1739</v>
      </c>
      <c r="L71" s="57">
        <f t="shared" ref="L71:N71" si="19">SUM(L59,L69)</f>
        <v>14636</v>
      </c>
      <c r="M71" s="57">
        <f>M69+M59</f>
        <v>311262</v>
      </c>
      <c r="N71" s="57">
        <f t="shared" si="19"/>
        <v>35577</v>
      </c>
    </row>
  </sheetData>
  <mergeCells count="8">
    <mergeCell ref="A1:N1"/>
    <mergeCell ref="A2:N2"/>
    <mergeCell ref="A3:N3"/>
    <mergeCell ref="A4:N4"/>
    <mergeCell ref="C5:F5"/>
    <mergeCell ref="G5:J5"/>
    <mergeCell ref="K5:N5"/>
    <mergeCell ref="B5:B6"/>
  </mergeCells>
  <printOptions horizontalCentered="1" verticalCentered="1"/>
  <pageMargins left="0.23622047244094491" right="0.23622047244094491" top="0" bottom="0" header="0.11811023622047245" footer="0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1"/>
  <sheetViews>
    <sheetView tabSelected="1" zoomScale="80" zoomScaleNormal="80" workbookViewId="0">
      <selection activeCell="F6" sqref="F6"/>
    </sheetView>
  </sheetViews>
  <sheetFormatPr defaultColWidth="8.44140625" defaultRowHeight="13.2" x14ac:dyDescent="0.25"/>
  <cols>
    <col min="1" max="1" width="5.5546875" customWidth="1"/>
    <col min="2" max="2" width="12.5546875" customWidth="1"/>
    <col min="3" max="3" width="7.33203125" style="17" customWidth="1"/>
    <col min="4" max="4" width="9.109375" style="17" customWidth="1"/>
    <col min="5" max="6" width="8.44140625" style="17" customWidth="1"/>
    <col min="7" max="7" width="8.44140625" style="72" customWidth="1"/>
    <col min="8" max="8" width="6.88671875" style="17" customWidth="1"/>
    <col min="9" max="11" width="8.44140625" style="17" customWidth="1"/>
    <col min="12" max="12" width="8.44140625" style="65" customWidth="1"/>
    <col min="13" max="13" width="7.5546875" style="64" customWidth="1"/>
    <col min="14" max="14" width="9.109375" style="64" customWidth="1"/>
    <col min="15" max="17" width="8.44140625" style="64" customWidth="1"/>
    <col min="18" max="18" width="8.44140625" customWidth="1"/>
  </cols>
  <sheetData>
    <row r="1" spans="1:17" ht="20.25" customHeight="1" x14ac:dyDescent="0.3">
      <c r="A1" s="177"/>
      <c r="B1" s="177"/>
      <c r="C1" s="177"/>
      <c r="D1" s="177"/>
      <c r="E1" s="177"/>
      <c r="F1" s="177"/>
      <c r="G1" s="177"/>
      <c r="H1" s="177" t="s">
        <v>90</v>
      </c>
      <c r="I1" s="177"/>
      <c r="J1" s="177"/>
      <c r="K1" s="177"/>
      <c r="L1" s="177"/>
      <c r="M1" s="177"/>
      <c r="N1" s="177"/>
      <c r="O1" s="177"/>
      <c r="P1" s="177"/>
      <c r="Q1" s="177"/>
    </row>
    <row r="2" spans="1:17" ht="20.25" customHeight="1" x14ac:dyDescent="0.3">
      <c r="A2" s="186" t="s">
        <v>61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7" ht="17.25" customHeight="1" x14ac:dyDescent="0.3">
      <c r="A3" s="188" t="s">
        <v>88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17" ht="20.25" customHeight="1" thickBot="1" x14ac:dyDescent="0.35">
      <c r="A4" s="187" t="s">
        <v>84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5" spans="1:17" ht="14.1" customHeight="1" thickBot="1" x14ac:dyDescent="0.3">
      <c r="A5" s="191" t="s">
        <v>0</v>
      </c>
      <c r="B5" s="193" t="s">
        <v>86</v>
      </c>
      <c r="C5" s="189" t="s">
        <v>62</v>
      </c>
      <c r="D5" s="189"/>
      <c r="E5" s="189"/>
      <c r="F5" s="189"/>
      <c r="G5" s="189"/>
      <c r="H5" s="189" t="s">
        <v>77</v>
      </c>
      <c r="I5" s="189"/>
      <c r="J5" s="189"/>
      <c r="K5" s="189"/>
      <c r="L5" s="189"/>
      <c r="M5" s="189" t="s">
        <v>63</v>
      </c>
      <c r="N5" s="189"/>
      <c r="O5" s="189"/>
      <c r="P5" s="189"/>
      <c r="Q5" s="190"/>
    </row>
    <row r="6" spans="1:17" ht="58.5" customHeight="1" thickBot="1" x14ac:dyDescent="0.3">
      <c r="A6" s="192"/>
      <c r="B6" s="194"/>
      <c r="C6" s="95" t="s">
        <v>76</v>
      </c>
      <c r="D6" s="84" t="s">
        <v>75</v>
      </c>
      <c r="E6" s="95" t="s">
        <v>47</v>
      </c>
      <c r="F6" s="95" t="s">
        <v>48</v>
      </c>
      <c r="G6" s="84" t="s">
        <v>52</v>
      </c>
      <c r="H6" s="95" t="s">
        <v>76</v>
      </c>
      <c r="I6" s="84" t="s">
        <v>75</v>
      </c>
      <c r="J6" s="95" t="s">
        <v>47</v>
      </c>
      <c r="K6" s="95" t="s">
        <v>48</v>
      </c>
      <c r="L6" s="84" t="s">
        <v>52</v>
      </c>
      <c r="M6" s="95" t="s">
        <v>76</v>
      </c>
      <c r="N6" s="84" t="s">
        <v>75</v>
      </c>
      <c r="O6" s="95" t="s">
        <v>47</v>
      </c>
      <c r="P6" s="96" t="s">
        <v>48</v>
      </c>
      <c r="Q6" s="84" t="s">
        <v>52</v>
      </c>
    </row>
    <row r="7" spans="1:17" s="2" customFormat="1" ht="15.9" customHeight="1" x14ac:dyDescent="0.25">
      <c r="A7" s="97">
        <v>1</v>
      </c>
      <c r="B7" s="98" t="s">
        <v>53</v>
      </c>
      <c r="C7" s="99">
        <v>24</v>
      </c>
      <c r="D7" s="99">
        <v>3</v>
      </c>
      <c r="E7" s="100">
        <v>223</v>
      </c>
      <c r="F7" s="100">
        <v>4262</v>
      </c>
      <c r="G7" s="85">
        <v>426</v>
      </c>
      <c r="H7" s="99">
        <v>0</v>
      </c>
      <c r="I7" s="99">
        <v>2</v>
      </c>
      <c r="J7" s="99">
        <v>9</v>
      </c>
      <c r="K7" s="99">
        <v>141</v>
      </c>
      <c r="L7" s="99">
        <v>0</v>
      </c>
      <c r="M7" s="99">
        <f>C7+H7</f>
        <v>24</v>
      </c>
      <c r="N7" s="99">
        <f>D7+I7</f>
        <v>5</v>
      </c>
      <c r="O7" s="99">
        <f t="shared" ref="O7:O38" si="0">SUM(E7,J7)</f>
        <v>232</v>
      </c>
      <c r="P7" s="101">
        <f t="shared" ref="P7:P69" si="1">SUM(F7,K7)</f>
        <v>4403</v>
      </c>
      <c r="Q7" s="99">
        <f t="shared" ref="Q7:Q38" si="2">SUM(G7,L7)</f>
        <v>426</v>
      </c>
    </row>
    <row r="8" spans="1:17" s="2" customFormat="1" ht="15.9" customHeight="1" x14ac:dyDescent="0.25">
      <c r="A8" s="102">
        <v>2</v>
      </c>
      <c r="B8" s="103" t="s">
        <v>1</v>
      </c>
      <c r="C8" s="91">
        <v>9</v>
      </c>
      <c r="D8" s="91">
        <v>1</v>
      </c>
      <c r="E8" s="100">
        <v>94</v>
      </c>
      <c r="F8" s="100">
        <v>2021</v>
      </c>
      <c r="G8" s="86">
        <v>193</v>
      </c>
      <c r="H8" s="104">
        <v>1</v>
      </c>
      <c r="I8" s="91">
        <v>0</v>
      </c>
      <c r="J8" s="91">
        <v>4</v>
      </c>
      <c r="K8" s="91">
        <v>80</v>
      </c>
      <c r="L8" s="86">
        <v>8</v>
      </c>
      <c r="M8" s="91">
        <f t="shared" ref="M8:N67" si="3">C8+H8</f>
        <v>10</v>
      </c>
      <c r="N8" s="99">
        <f t="shared" ref="N8:N57" si="4">D8+I8</f>
        <v>1</v>
      </c>
      <c r="O8" s="91">
        <f t="shared" si="0"/>
        <v>98</v>
      </c>
      <c r="P8" s="101">
        <f t="shared" si="1"/>
        <v>2101</v>
      </c>
      <c r="Q8" s="91">
        <f t="shared" si="2"/>
        <v>201</v>
      </c>
    </row>
    <row r="9" spans="1:17" s="2" customFormat="1" ht="15.9" customHeight="1" x14ac:dyDescent="0.25">
      <c r="A9" s="102">
        <v>3</v>
      </c>
      <c r="B9" s="103" t="s">
        <v>2</v>
      </c>
      <c r="C9" s="91">
        <v>11</v>
      </c>
      <c r="D9" s="91">
        <v>1</v>
      </c>
      <c r="E9" s="100">
        <v>72</v>
      </c>
      <c r="F9" s="100">
        <v>1450</v>
      </c>
      <c r="G9" s="86">
        <v>147</v>
      </c>
      <c r="H9" s="104">
        <v>0</v>
      </c>
      <c r="I9" s="91">
        <v>0</v>
      </c>
      <c r="J9" s="91">
        <v>0</v>
      </c>
      <c r="K9" s="91">
        <v>0</v>
      </c>
      <c r="L9" s="86">
        <v>0</v>
      </c>
      <c r="M9" s="91">
        <f t="shared" si="3"/>
        <v>11</v>
      </c>
      <c r="N9" s="99">
        <f t="shared" si="4"/>
        <v>1</v>
      </c>
      <c r="O9" s="91">
        <f t="shared" si="0"/>
        <v>72</v>
      </c>
      <c r="P9" s="101">
        <f t="shared" si="1"/>
        <v>1450</v>
      </c>
      <c r="Q9" s="91">
        <f t="shared" si="2"/>
        <v>147</v>
      </c>
    </row>
    <row r="10" spans="1:17" s="2" customFormat="1" ht="15.9" customHeight="1" x14ac:dyDescent="0.25">
      <c r="A10" s="102">
        <v>4</v>
      </c>
      <c r="B10" s="103" t="s">
        <v>3</v>
      </c>
      <c r="C10" s="91">
        <v>10</v>
      </c>
      <c r="D10" s="91">
        <v>2</v>
      </c>
      <c r="E10" s="100">
        <v>66</v>
      </c>
      <c r="F10" s="100">
        <v>1215</v>
      </c>
      <c r="G10" s="86">
        <v>141</v>
      </c>
      <c r="H10" s="104">
        <v>1</v>
      </c>
      <c r="I10" s="91">
        <v>0</v>
      </c>
      <c r="J10" s="91">
        <v>3</v>
      </c>
      <c r="K10" s="91">
        <v>70</v>
      </c>
      <c r="L10" s="86">
        <v>7</v>
      </c>
      <c r="M10" s="91">
        <f t="shared" si="3"/>
        <v>11</v>
      </c>
      <c r="N10" s="99">
        <f t="shared" si="4"/>
        <v>2</v>
      </c>
      <c r="O10" s="91">
        <f t="shared" si="0"/>
        <v>69</v>
      </c>
      <c r="P10" s="101">
        <f t="shared" si="1"/>
        <v>1285</v>
      </c>
      <c r="Q10" s="91">
        <f t="shared" si="2"/>
        <v>148</v>
      </c>
    </row>
    <row r="11" spans="1:17" s="2" customFormat="1" ht="15.9" customHeight="1" x14ac:dyDescent="0.25">
      <c r="A11" s="102">
        <v>5</v>
      </c>
      <c r="B11" s="103" t="s">
        <v>4</v>
      </c>
      <c r="C11" s="91">
        <v>34</v>
      </c>
      <c r="D11" s="91">
        <v>5</v>
      </c>
      <c r="E11" s="100">
        <v>317</v>
      </c>
      <c r="F11" s="100">
        <v>6660</v>
      </c>
      <c r="G11" s="86">
        <v>634</v>
      </c>
      <c r="H11" s="104">
        <v>2</v>
      </c>
      <c r="I11" s="91">
        <v>0</v>
      </c>
      <c r="J11" s="91">
        <v>6</v>
      </c>
      <c r="K11" s="91">
        <v>104</v>
      </c>
      <c r="L11" s="86">
        <v>13</v>
      </c>
      <c r="M11" s="91">
        <f t="shared" si="3"/>
        <v>36</v>
      </c>
      <c r="N11" s="99">
        <f t="shared" si="4"/>
        <v>5</v>
      </c>
      <c r="O11" s="91">
        <f t="shared" si="0"/>
        <v>323</v>
      </c>
      <c r="P11" s="101">
        <f t="shared" si="1"/>
        <v>6764</v>
      </c>
      <c r="Q11" s="91">
        <f t="shared" si="2"/>
        <v>647</v>
      </c>
    </row>
    <row r="12" spans="1:17" s="2" customFormat="1" ht="15.9" customHeight="1" x14ac:dyDescent="0.25">
      <c r="A12" s="102">
        <v>6</v>
      </c>
      <c r="B12" s="103" t="s">
        <v>5</v>
      </c>
      <c r="C12" s="91">
        <v>14</v>
      </c>
      <c r="D12" s="91">
        <v>8</v>
      </c>
      <c r="E12" s="100">
        <v>123</v>
      </c>
      <c r="F12" s="100">
        <v>2305</v>
      </c>
      <c r="G12" s="86">
        <v>209</v>
      </c>
      <c r="H12" s="91">
        <v>0</v>
      </c>
      <c r="I12" s="91">
        <v>2</v>
      </c>
      <c r="J12" s="91">
        <v>6</v>
      </c>
      <c r="K12" s="91">
        <v>68</v>
      </c>
      <c r="L12" s="91">
        <v>0</v>
      </c>
      <c r="M12" s="91">
        <f t="shared" si="3"/>
        <v>14</v>
      </c>
      <c r="N12" s="99">
        <f t="shared" si="4"/>
        <v>10</v>
      </c>
      <c r="O12" s="91">
        <f t="shared" si="0"/>
        <v>129</v>
      </c>
      <c r="P12" s="101">
        <f t="shared" si="1"/>
        <v>2373</v>
      </c>
      <c r="Q12" s="91">
        <f t="shared" si="2"/>
        <v>209</v>
      </c>
    </row>
    <row r="13" spans="1:17" s="2" customFormat="1" ht="15.9" customHeight="1" x14ac:dyDescent="0.25">
      <c r="A13" s="102">
        <v>7</v>
      </c>
      <c r="B13" s="103" t="s">
        <v>6</v>
      </c>
      <c r="C13" s="91">
        <v>4</v>
      </c>
      <c r="D13" s="91">
        <v>0</v>
      </c>
      <c r="E13" s="100">
        <v>20</v>
      </c>
      <c r="F13" s="100">
        <v>386</v>
      </c>
      <c r="G13" s="86">
        <v>53</v>
      </c>
      <c r="H13" s="105">
        <v>1</v>
      </c>
      <c r="I13" s="91">
        <v>0</v>
      </c>
      <c r="J13" s="91">
        <v>3</v>
      </c>
      <c r="K13" s="91">
        <v>18</v>
      </c>
      <c r="L13" s="86">
        <v>7</v>
      </c>
      <c r="M13" s="91">
        <f t="shared" si="3"/>
        <v>5</v>
      </c>
      <c r="N13" s="99">
        <f t="shared" si="4"/>
        <v>0</v>
      </c>
      <c r="O13" s="91">
        <f t="shared" si="0"/>
        <v>23</v>
      </c>
      <c r="P13" s="101">
        <f t="shared" si="1"/>
        <v>404</v>
      </c>
      <c r="Q13" s="91">
        <f t="shared" si="2"/>
        <v>60</v>
      </c>
    </row>
    <row r="14" spans="1:17" s="2" customFormat="1" ht="15.9" customHeight="1" x14ac:dyDescent="0.25">
      <c r="A14" s="102">
        <v>8</v>
      </c>
      <c r="B14" s="103" t="s">
        <v>7</v>
      </c>
      <c r="C14" s="91">
        <v>8</v>
      </c>
      <c r="D14" s="91">
        <v>3</v>
      </c>
      <c r="E14" s="100">
        <v>91</v>
      </c>
      <c r="F14" s="100">
        <v>1830</v>
      </c>
      <c r="G14" s="86">
        <v>167</v>
      </c>
      <c r="H14" s="104">
        <v>1</v>
      </c>
      <c r="I14" s="91">
        <v>0</v>
      </c>
      <c r="J14" s="91">
        <v>3</v>
      </c>
      <c r="K14" s="91">
        <v>51</v>
      </c>
      <c r="L14" s="86">
        <v>5</v>
      </c>
      <c r="M14" s="91">
        <f t="shared" si="3"/>
        <v>9</v>
      </c>
      <c r="N14" s="99">
        <f t="shared" si="4"/>
        <v>3</v>
      </c>
      <c r="O14" s="91">
        <f t="shared" si="0"/>
        <v>94</v>
      </c>
      <c r="P14" s="101">
        <f t="shared" si="1"/>
        <v>1881</v>
      </c>
      <c r="Q14" s="91">
        <f t="shared" si="2"/>
        <v>172</v>
      </c>
    </row>
    <row r="15" spans="1:17" s="2" customFormat="1" ht="15.9" customHeight="1" x14ac:dyDescent="0.25">
      <c r="A15" s="102">
        <v>9</v>
      </c>
      <c r="B15" s="103" t="s">
        <v>54</v>
      </c>
      <c r="C15" s="91">
        <v>18</v>
      </c>
      <c r="D15" s="91">
        <v>14</v>
      </c>
      <c r="E15" s="100">
        <v>249</v>
      </c>
      <c r="F15" s="100">
        <v>4440</v>
      </c>
      <c r="G15" s="86">
        <v>396</v>
      </c>
      <c r="H15" s="104">
        <v>1</v>
      </c>
      <c r="I15" s="91">
        <v>4</v>
      </c>
      <c r="J15" s="91">
        <v>18</v>
      </c>
      <c r="K15" s="91">
        <v>301</v>
      </c>
      <c r="L15" s="86">
        <v>10</v>
      </c>
      <c r="M15" s="91">
        <f t="shared" si="3"/>
        <v>19</v>
      </c>
      <c r="N15" s="99">
        <f t="shared" si="4"/>
        <v>18</v>
      </c>
      <c r="O15" s="91">
        <f t="shared" si="0"/>
        <v>267</v>
      </c>
      <c r="P15" s="101">
        <f t="shared" si="1"/>
        <v>4741</v>
      </c>
      <c r="Q15" s="91">
        <f t="shared" si="2"/>
        <v>406</v>
      </c>
    </row>
    <row r="16" spans="1:17" s="2" customFormat="1" ht="15.9" customHeight="1" x14ac:dyDescent="0.25">
      <c r="A16" s="102">
        <v>10</v>
      </c>
      <c r="B16" s="103" t="s">
        <v>8</v>
      </c>
      <c r="C16" s="91">
        <v>13</v>
      </c>
      <c r="D16" s="91">
        <v>2</v>
      </c>
      <c r="E16" s="100">
        <v>110</v>
      </c>
      <c r="F16" s="100">
        <v>2145</v>
      </c>
      <c r="G16" s="86">
        <v>217</v>
      </c>
      <c r="H16" s="104">
        <v>2</v>
      </c>
      <c r="I16" s="91">
        <v>0</v>
      </c>
      <c r="J16" s="91">
        <v>6</v>
      </c>
      <c r="K16" s="91">
        <v>63</v>
      </c>
      <c r="L16" s="86">
        <v>10</v>
      </c>
      <c r="M16" s="91">
        <f t="shared" si="3"/>
        <v>15</v>
      </c>
      <c r="N16" s="99">
        <f t="shared" si="4"/>
        <v>2</v>
      </c>
      <c r="O16" s="91">
        <f t="shared" si="0"/>
        <v>116</v>
      </c>
      <c r="P16" s="101">
        <f t="shared" si="1"/>
        <v>2208</v>
      </c>
      <c r="Q16" s="91">
        <f t="shared" si="2"/>
        <v>227</v>
      </c>
    </row>
    <row r="17" spans="1:17" s="2" customFormat="1" ht="15.9" customHeight="1" x14ac:dyDescent="0.25">
      <c r="A17" s="102">
        <v>11</v>
      </c>
      <c r="B17" s="103" t="s">
        <v>9</v>
      </c>
      <c r="C17" s="91">
        <v>23</v>
      </c>
      <c r="D17" s="91">
        <v>4</v>
      </c>
      <c r="E17" s="100">
        <v>210</v>
      </c>
      <c r="F17" s="100">
        <v>4471</v>
      </c>
      <c r="G17" s="86">
        <v>410</v>
      </c>
      <c r="H17" s="104">
        <v>1</v>
      </c>
      <c r="I17" s="91">
        <v>0</v>
      </c>
      <c r="J17" s="91">
        <v>3</v>
      </c>
      <c r="K17" s="91">
        <v>83</v>
      </c>
      <c r="L17" s="86">
        <v>7</v>
      </c>
      <c r="M17" s="91">
        <f t="shared" si="3"/>
        <v>24</v>
      </c>
      <c r="N17" s="99">
        <f t="shared" si="4"/>
        <v>4</v>
      </c>
      <c r="O17" s="91">
        <f t="shared" si="0"/>
        <v>213</v>
      </c>
      <c r="P17" s="101">
        <f t="shared" si="1"/>
        <v>4554</v>
      </c>
      <c r="Q17" s="91">
        <f t="shared" si="2"/>
        <v>417</v>
      </c>
    </row>
    <row r="18" spans="1:17" s="2" customFormat="1" ht="15.9" customHeight="1" x14ac:dyDescent="0.25">
      <c r="A18" s="102">
        <v>12</v>
      </c>
      <c r="B18" s="103" t="s">
        <v>10</v>
      </c>
      <c r="C18" s="91">
        <v>1</v>
      </c>
      <c r="D18" s="91">
        <v>4</v>
      </c>
      <c r="E18" s="100">
        <v>18</v>
      </c>
      <c r="F18" s="100">
        <v>186</v>
      </c>
      <c r="G18" s="86">
        <v>14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f t="shared" si="3"/>
        <v>1</v>
      </c>
      <c r="N18" s="99">
        <f t="shared" si="4"/>
        <v>4</v>
      </c>
      <c r="O18" s="91">
        <f t="shared" si="0"/>
        <v>18</v>
      </c>
      <c r="P18" s="101">
        <f t="shared" si="1"/>
        <v>186</v>
      </c>
      <c r="Q18" s="91">
        <f t="shared" si="2"/>
        <v>14</v>
      </c>
    </row>
    <row r="19" spans="1:17" s="2" customFormat="1" ht="15.9" customHeight="1" x14ac:dyDescent="0.25">
      <c r="A19" s="102">
        <v>13</v>
      </c>
      <c r="B19" s="103" t="s">
        <v>11</v>
      </c>
      <c r="C19" s="91">
        <v>3</v>
      </c>
      <c r="D19" s="91">
        <v>2</v>
      </c>
      <c r="E19" s="100">
        <v>51</v>
      </c>
      <c r="F19" s="100">
        <v>1065</v>
      </c>
      <c r="G19" s="86">
        <v>88</v>
      </c>
      <c r="H19" s="91">
        <v>0</v>
      </c>
      <c r="I19" s="91">
        <v>1</v>
      </c>
      <c r="J19" s="91">
        <v>3</v>
      </c>
      <c r="K19" s="91">
        <v>70</v>
      </c>
      <c r="L19" s="91">
        <v>0</v>
      </c>
      <c r="M19" s="91">
        <f t="shared" si="3"/>
        <v>3</v>
      </c>
      <c r="N19" s="99">
        <f t="shared" si="4"/>
        <v>3</v>
      </c>
      <c r="O19" s="91">
        <f t="shared" si="0"/>
        <v>54</v>
      </c>
      <c r="P19" s="101">
        <f t="shared" si="1"/>
        <v>1135</v>
      </c>
      <c r="Q19" s="91">
        <f t="shared" si="2"/>
        <v>88</v>
      </c>
    </row>
    <row r="20" spans="1:17" s="2" customFormat="1" ht="15.9" customHeight="1" x14ac:dyDescent="0.25">
      <c r="A20" s="102">
        <v>14</v>
      </c>
      <c r="B20" s="103" t="s">
        <v>12</v>
      </c>
      <c r="C20" s="91">
        <v>21</v>
      </c>
      <c r="D20" s="91">
        <v>3</v>
      </c>
      <c r="E20" s="100">
        <v>142</v>
      </c>
      <c r="F20" s="100">
        <v>2481</v>
      </c>
      <c r="G20" s="86">
        <v>296</v>
      </c>
      <c r="H20" s="91">
        <v>0</v>
      </c>
      <c r="I20" s="91">
        <v>2</v>
      </c>
      <c r="J20" s="91">
        <v>13</v>
      </c>
      <c r="K20" s="91">
        <v>236</v>
      </c>
      <c r="L20" s="91">
        <v>0</v>
      </c>
      <c r="M20" s="91">
        <f t="shared" si="3"/>
        <v>21</v>
      </c>
      <c r="N20" s="99">
        <f t="shared" si="4"/>
        <v>5</v>
      </c>
      <c r="O20" s="91">
        <f t="shared" si="0"/>
        <v>155</v>
      </c>
      <c r="P20" s="101">
        <f t="shared" si="1"/>
        <v>2717</v>
      </c>
      <c r="Q20" s="91">
        <f t="shared" si="2"/>
        <v>296</v>
      </c>
    </row>
    <row r="21" spans="1:17" s="2" customFormat="1" ht="15.9" customHeight="1" x14ac:dyDescent="0.25">
      <c r="A21" s="102">
        <v>15</v>
      </c>
      <c r="B21" s="103" t="s">
        <v>64</v>
      </c>
      <c r="C21" s="91">
        <v>12</v>
      </c>
      <c r="D21" s="91">
        <v>3</v>
      </c>
      <c r="E21" s="100">
        <v>128</v>
      </c>
      <c r="F21" s="100">
        <v>2796</v>
      </c>
      <c r="G21" s="86">
        <v>241</v>
      </c>
      <c r="H21" s="104">
        <v>1</v>
      </c>
      <c r="I21" s="91">
        <v>0</v>
      </c>
      <c r="J21" s="91">
        <v>3</v>
      </c>
      <c r="K21" s="91">
        <v>39</v>
      </c>
      <c r="L21" s="86">
        <v>6</v>
      </c>
      <c r="M21" s="91">
        <f t="shared" si="3"/>
        <v>13</v>
      </c>
      <c r="N21" s="99">
        <f t="shared" si="4"/>
        <v>3</v>
      </c>
      <c r="O21" s="91">
        <f t="shared" si="0"/>
        <v>131</v>
      </c>
      <c r="P21" s="101">
        <f t="shared" si="1"/>
        <v>2835</v>
      </c>
      <c r="Q21" s="91">
        <f t="shared" si="2"/>
        <v>247</v>
      </c>
    </row>
    <row r="22" spans="1:17" s="2" customFormat="1" ht="15.9" customHeight="1" x14ac:dyDescent="0.25">
      <c r="A22" s="102">
        <v>16</v>
      </c>
      <c r="B22" s="103" t="s">
        <v>13</v>
      </c>
      <c r="C22" s="91">
        <v>33</v>
      </c>
      <c r="D22" s="91">
        <v>3</v>
      </c>
      <c r="E22" s="100">
        <v>347</v>
      </c>
      <c r="F22" s="100">
        <v>7324</v>
      </c>
      <c r="G22" s="86">
        <v>698</v>
      </c>
      <c r="H22" s="104">
        <v>1</v>
      </c>
      <c r="I22" s="91">
        <v>1</v>
      </c>
      <c r="J22" s="91">
        <v>10</v>
      </c>
      <c r="K22" s="91">
        <v>214</v>
      </c>
      <c r="L22" s="86">
        <v>11</v>
      </c>
      <c r="M22" s="91">
        <f t="shared" si="3"/>
        <v>34</v>
      </c>
      <c r="N22" s="99">
        <f t="shared" si="4"/>
        <v>4</v>
      </c>
      <c r="O22" s="91">
        <f t="shared" si="0"/>
        <v>357</v>
      </c>
      <c r="P22" s="101">
        <f t="shared" si="1"/>
        <v>7538</v>
      </c>
      <c r="Q22" s="91">
        <f t="shared" si="2"/>
        <v>709</v>
      </c>
    </row>
    <row r="23" spans="1:17" s="2" customFormat="1" ht="15.9" customHeight="1" x14ac:dyDescent="0.25">
      <c r="A23" s="102">
        <v>17</v>
      </c>
      <c r="B23" s="103" t="s">
        <v>14</v>
      </c>
      <c r="C23" s="91">
        <v>5</v>
      </c>
      <c r="D23" s="91">
        <v>0</v>
      </c>
      <c r="E23" s="100">
        <v>39</v>
      </c>
      <c r="F23" s="100">
        <v>710</v>
      </c>
      <c r="G23" s="86">
        <v>88</v>
      </c>
      <c r="H23" s="104">
        <v>1</v>
      </c>
      <c r="I23" s="91">
        <v>0</v>
      </c>
      <c r="J23" s="91">
        <v>3</v>
      </c>
      <c r="K23" s="91">
        <v>27</v>
      </c>
      <c r="L23" s="86">
        <v>8</v>
      </c>
      <c r="M23" s="91">
        <f t="shared" si="3"/>
        <v>6</v>
      </c>
      <c r="N23" s="99">
        <f t="shared" si="4"/>
        <v>0</v>
      </c>
      <c r="O23" s="91">
        <f t="shared" si="0"/>
        <v>42</v>
      </c>
      <c r="P23" s="101">
        <f t="shared" si="1"/>
        <v>737</v>
      </c>
      <c r="Q23" s="91">
        <f t="shared" si="2"/>
        <v>96</v>
      </c>
    </row>
    <row r="24" spans="1:17" s="2" customFormat="1" ht="15.9" customHeight="1" x14ac:dyDescent="0.25">
      <c r="A24" s="102">
        <v>18</v>
      </c>
      <c r="B24" s="103" t="s">
        <v>68</v>
      </c>
      <c r="C24" s="91">
        <v>50</v>
      </c>
      <c r="D24" s="91">
        <v>2</v>
      </c>
      <c r="E24" s="100">
        <v>498</v>
      </c>
      <c r="F24" s="100">
        <v>10864</v>
      </c>
      <c r="G24" s="86">
        <v>1033</v>
      </c>
      <c r="H24" s="104">
        <v>1</v>
      </c>
      <c r="I24" s="91">
        <v>0</v>
      </c>
      <c r="J24" s="91">
        <v>6</v>
      </c>
      <c r="K24" s="91">
        <v>97</v>
      </c>
      <c r="L24" s="86">
        <v>14</v>
      </c>
      <c r="M24" s="91">
        <f t="shared" si="3"/>
        <v>51</v>
      </c>
      <c r="N24" s="99">
        <f t="shared" si="4"/>
        <v>2</v>
      </c>
      <c r="O24" s="91">
        <f t="shared" si="0"/>
        <v>504</v>
      </c>
      <c r="P24" s="101">
        <f t="shared" si="1"/>
        <v>10961</v>
      </c>
      <c r="Q24" s="91">
        <f t="shared" si="2"/>
        <v>1047</v>
      </c>
    </row>
    <row r="25" spans="1:17" s="2" customFormat="1" ht="15.9" customHeight="1" x14ac:dyDescent="0.25">
      <c r="A25" s="102">
        <v>19</v>
      </c>
      <c r="B25" s="103" t="s">
        <v>70</v>
      </c>
      <c r="C25" s="91">
        <v>48</v>
      </c>
      <c r="D25" s="91">
        <v>6</v>
      </c>
      <c r="E25" s="100">
        <v>518</v>
      </c>
      <c r="F25" s="100">
        <v>11074</v>
      </c>
      <c r="G25" s="86">
        <v>994</v>
      </c>
      <c r="H25" s="104">
        <v>1</v>
      </c>
      <c r="I25" s="91">
        <v>0</v>
      </c>
      <c r="J25" s="91">
        <v>6</v>
      </c>
      <c r="K25" s="91">
        <v>128</v>
      </c>
      <c r="L25" s="86">
        <v>13</v>
      </c>
      <c r="M25" s="91">
        <f t="shared" si="3"/>
        <v>49</v>
      </c>
      <c r="N25" s="99">
        <f t="shared" si="4"/>
        <v>6</v>
      </c>
      <c r="O25" s="91">
        <f t="shared" si="0"/>
        <v>524</v>
      </c>
      <c r="P25" s="101">
        <f t="shared" si="1"/>
        <v>11202</v>
      </c>
      <c r="Q25" s="91">
        <f t="shared" si="2"/>
        <v>1007</v>
      </c>
    </row>
    <row r="26" spans="1:17" s="2" customFormat="1" ht="15.9" customHeight="1" x14ac:dyDescent="0.25">
      <c r="A26" s="102">
        <v>20</v>
      </c>
      <c r="B26" s="103" t="s">
        <v>15</v>
      </c>
      <c r="C26" s="91">
        <v>17</v>
      </c>
      <c r="D26" s="91">
        <v>4</v>
      </c>
      <c r="E26" s="100">
        <v>159</v>
      </c>
      <c r="F26" s="100">
        <v>3047</v>
      </c>
      <c r="G26" s="86">
        <v>346</v>
      </c>
      <c r="H26" s="104">
        <v>1</v>
      </c>
      <c r="I26" s="91">
        <v>0</v>
      </c>
      <c r="J26" s="91">
        <v>6</v>
      </c>
      <c r="K26" s="91">
        <v>147</v>
      </c>
      <c r="L26" s="86">
        <v>9</v>
      </c>
      <c r="M26" s="91">
        <f t="shared" si="3"/>
        <v>18</v>
      </c>
      <c r="N26" s="99">
        <f t="shared" si="4"/>
        <v>4</v>
      </c>
      <c r="O26" s="91">
        <f t="shared" si="0"/>
        <v>165</v>
      </c>
      <c r="P26" s="101">
        <f t="shared" si="1"/>
        <v>3194</v>
      </c>
      <c r="Q26" s="91">
        <f t="shared" si="2"/>
        <v>355</v>
      </c>
    </row>
    <row r="27" spans="1:17" s="2" customFormat="1" ht="15.9" customHeight="1" x14ac:dyDescent="0.25">
      <c r="A27" s="102">
        <v>21</v>
      </c>
      <c r="B27" s="103" t="s">
        <v>16</v>
      </c>
      <c r="C27" s="91">
        <v>13</v>
      </c>
      <c r="D27" s="91">
        <v>1</v>
      </c>
      <c r="E27" s="100">
        <v>124</v>
      </c>
      <c r="F27" s="100">
        <v>2644</v>
      </c>
      <c r="G27" s="86">
        <v>255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f t="shared" si="3"/>
        <v>13</v>
      </c>
      <c r="N27" s="99">
        <f t="shared" si="4"/>
        <v>1</v>
      </c>
      <c r="O27" s="91">
        <f t="shared" si="0"/>
        <v>124</v>
      </c>
      <c r="P27" s="101">
        <f t="shared" si="1"/>
        <v>2644</v>
      </c>
      <c r="Q27" s="91">
        <f t="shared" si="2"/>
        <v>255</v>
      </c>
    </row>
    <row r="28" spans="1:17" s="2" customFormat="1" ht="15.9" customHeight="1" x14ac:dyDescent="0.25">
      <c r="A28" s="102">
        <v>22</v>
      </c>
      <c r="B28" s="103" t="s">
        <v>17</v>
      </c>
      <c r="C28" s="91">
        <v>10</v>
      </c>
      <c r="D28" s="91">
        <v>4</v>
      </c>
      <c r="E28" s="100">
        <v>84</v>
      </c>
      <c r="F28" s="100">
        <v>1686</v>
      </c>
      <c r="G28" s="86">
        <v>165</v>
      </c>
      <c r="H28" s="91">
        <v>0</v>
      </c>
      <c r="I28" s="91">
        <v>1</v>
      </c>
      <c r="J28" s="91">
        <v>3</v>
      </c>
      <c r="K28" s="91">
        <v>44</v>
      </c>
      <c r="L28" s="91">
        <v>0</v>
      </c>
      <c r="M28" s="91">
        <f t="shared" si="3"/>
        <v>10</v>
      </c>
      <c r="N28" s="99">
        <f t="shared" si="4"/>
        <v>5</v>
      </c>
      <c r="O28" s="91">
        <f t="shared" si="0"/>
        <v>87</v>
      </c>
      <c r="P28" s="101">
        <f t="shared" si="1"/>
        <v>1730</v>
      </c>
      <c r="Q28" s="91">
        <f t="shared" si="2"/>
        <v>165</v>
      </c>
    </row>
    <row r="29" spans="1:17" s="2" customFormat="1" ht="15.9" customHeight="1" x14ac:dyDescent="0.25">
      <c r="A29" s="102">
        <v>23</v>
      </c>
      <c r="B29" s="103" t="s">
        <v>18</v>
      </c>
      <c r="C29" s="91">
        <v>6</v>
      </c>
      <c r="D29" s="91">
        <v>1</v>
      </c>
      <c r="E29" s="100">
        <v>48</v>
      </c>
      <c r="F29" s="100">
        <v>934</v>
      </c>
      <c r="G29" s="86">
        <v>106</v>
      </c>
      <c r="H29" s="104">
        <v>1</v>
      </c>
      <c r="I29" s="91">
        <v>0</v>
      </c>
      <c r="J29" s="91">
        <v>3</v>
      </c>
      <c r="K29" s="91">
        <v>42</v>
      </c>
      <c r="L29" s="86">
        <v>5</v>
      </c>
      <c r="M29" s="91">
        <f t="shared" si="3"/>
        <v>7</v>
      </c>
      <c r="N29" s="99">
        <f t="shared" si="4"/>
        <v>1</v>
      </c>
      <c r="O29" s="91">
        <f t="shared" si="0"/>
        <v>51</v>
      </c>
      <c r="P29" s="101">
        <f t="shared" si="1"/>
        <v>976</v>
      </c>
      <c r="Q29" s="91">
        <f t="shared" si="2"/>
        <v>111</v>
      </c>
    </row>
    <row r="30" spans="1:17" s="2" customFormat="1" ht="15.9" customHeight="1" x14ac:dyDescent="0.25">
      <c r="A30" s="102">
        <v>24</v>
      </c>
      <c r="B30" s="103" t="s">
        <v>19</v>
      </c>
      <c r="C30" s="91">
        <v>8</v>
      </c>
      <c r="D30" s="91">
        <v>5</v>
      </c>
      <c r="E30" s="100">
        <v>117</v>
      </c>
      <c r="F30" s="100">
        <v>2357</v>
      </c>
      <c r="G30" s="86">
        <v>194</v>
      </c>
      <c r="H30" s="104">
        <v>1</v>
      </c>
      <c r="I30" s="91">
        <v>0</v>
      </c>
      <c r="J30" s="91">
        <v>3</v>
      </c>
      <c r="K30" s="91">
        <v>35</v>
      </c>
      <c r="L30" s="86">
        <v>8</v>
      </c>
      <c r="M30" s="91">
        <f t="shared" si="3"/>
        <v>9</v>
      </c>
      <c r="N30" s="99">
        <f t="shared" si="4"/>
        <v>5</v>
      </c>
      <c r="O30" s="91">
        <f t="shared" si="0"/>
        <v>120</v>
      </c>
      <c r="P30" s="101">
        <f t="shared" si="1"/>
        <v>2392</v>
      </c>
      <c r="Q30" s="91">
        <f t="shared" si="2"/>
        <v>202</v>
      </c>
    </row>
    <row r="31" spans="1:17" s="2" customFormat="1" ht="15.9" customHeight="1" x14ac:dyDescent="0.25">
      <c r="A31" s="102">
        <v>25</v>
      </c>
      <c r="B31" s="103" t="s">
        <v>55</v>
      </c>
      <c r="C31" s="91">
        <v>7</v>
      </c>
      <c r="D31" s="91">
        <v>1</v>
      </c>
      <c r="E31" s="100">
        <v>54</v>
      </c>
      <c r="F31" s="100">
        <v>838</v>
      </c>
      <c r="G31" s="86">
        <v>103</v>
      </c>
      <c r="H31" s="91">
        <v>0</v>
      </c>
      <c r="I31" s="91">
        <v>1</v>
      </c>
      <c r="J31" s="91">
        <v>3</v>
      </c>
      <c r="K31" s="91">
        <v>23</v>
      </c>
      <c r="L31" s="91">
        <v>0</v>
      </c>
      <c r="M31" s="91">
        <f t="shared" si="3"/>
        <v>7</v>
      </c>
      <c r="N31" s="99">
        <f t="shared" si="4"/>
        <v>2</v>
      </c>
      <c r="O31" s="91">
        <f t="shared" si="0"/>
        <v>57</v>
      </c>
      <c r="P31" s="101">
        <f t="shared" si="1"/>
        <v>861</v>
      </c>
      <c r="Q31" s="91">
        <f t="shared" si="2"/>
        <v>103</v>
      </c>
    </row>
    <row r="32" spans="1:17" s="2" customFormat="1" ht="15.9" customHeight="1" x14ac:dyDescent="0.25">
      <c r="A32" s="102">
        <v>26</v>
      </c>
      <c r="B32" s="103" t="s">
        <v>20</v>
      </c>
      <c r="C32" s="91">
        <v>10</v>
      </c>
      <c r="D32" s="91">
        <v>0</v>
      </c>
      <c r="E32" s="100">
        <v>67</v>
      </c>
      <c r="F32" s="100">
        <v>1333</v>
      </c>
      <c r="G32" s="86">
        <v>138</v>
      </c>
      <c r="H32" s="104">
        <v>1</v>
      </c>
      <c r="I32" s="91">
        <v>0</v>
      </c>
      <c r="J32" s="91">
        <v>3</v>
      </c>
      <c r="K32" s="91">
        <v>44</v>
      </c>
      <c r="L32" s="86">
        <v>6</v>
      </c>
      <c r="M32" s="91">
        <f t="shared" si="3"/>
        <v>11</v>
      </c>
      <c r="N32" s="99">
        <f t="shared" si="4"/>
        <v>0</v>
      </c>
      <c r="O32" s="91">
        <f t="shared" si="0"/>
        <v>70</v>
      </c>
      <c r="P32" s="101">
        <f t="shared" si="1"/>
        <v>1377</v>
      </c>
      <c r="Q32" s="91">
        <f t="shared" si="2"/>
        <v>144</v>
      </c>
    </row>
    <row r="33" spans="1:17" s="2" customFormat="1" ht="15.9" customHeight="1" x14ac:dyDescent="0.25">
      <c r="A33" s="102">
        <v>27</v>
      </c>
      <c r="B33" s="103" t="s">
        <v>51</v>
      </c>
      <c r="C33" s="91">
        <v>11</v>
      </c>
      <c r="D33" s="91">
        <v>4</v>
      </c>
      <c r="E33" s="100">
        <v>142</v>
      </c>
      <c r="F33" s="100">
        <v>3056</v>
      </c>
      <c r="G33" s="86">
        <v>272</v>
      </c>
      <c r="H33" s="104">
        <v>1</v>
      </c>
      <c r="I33" s="91">
        <v>0</v>
      </c>
      <c r="J33" s="91">
        <v>3</v>
      </c>
      <c r="K33" s="91">
        <v>37</v>
      </c>
      <c r="L33" s="86">
        <v>7</v>
      </c>
      <c r="M33" s="91">
        <f t="shared" si="3"/>
        <v>12</v>
      </c>
      <c r="N33" s="99">
        <f t="shared" si="4"/>
        <v>4</v>
      </c>
      <c r="O33" s="91">
        <f t="shared" si="0"/>
        <v>145</v>
      </c>
      <c r="P33" s="101">
        <f t="shared" si="1"/>
        <v>3093</v>
      </c>
      <c r="Q33" s="91">
        <f t="shared" si="2"/>
        <v>279</v>
      </c>
    </row>
    <row r="34" spans="1:17" s="2" customFormat="1" ht="15.9" customHeight="1" x14ac:dyDescent="0.25">
      <c r="A34" s="102">
        <v>28</v>
      </c>
      <c r="B34" s="103" t="s">
        <v>21</v>
      </c>
      <c r="C34" s="91">
        <v>15</v>
      </c>
      <c r="D34" s="91">
        <v>5</v>
      </c>
      <c r="E34" s="100">
        <v>161</v>
      </c>
      <c r="F34" s="100">
        <v>3047</v>
      </c>
      <c r="G34" s="86">
        <v>289</v>
      </c>
      <c r="H34" s="106">
        <v>0</v>
      </c>
      <c r="I34" s="91">
        <v>0</v>
      </c>
      <c r="J34" s="106">
        <v>0</v>
      </c>
      <c r="K34" s="91">
        <v>0</v>
      </c>
      <c r="L34" s="91">
        <v>0</v>
      </c>
      <c r="M34" s="91">
        <f t="shared" si="3"/>
        <v>15</v>
      </c>
      <c r="N34" s="99">
        <f t="shared" si="4"/>
        <v>5</v>
      </c>
      <c r="O34" s="91">
        <f t="shared" si="0"/>
        <v>161</v>
      </c>
      <c r="P34" s="101">
        <f t="shared" si="1"/>
        <v>3047</v>
      </c>
      <c r="Q34" s="91">
        <f t="shared" si="2"/>
        <v>289</v>
      </c>
    </row>
    <row r="35" spans="1:17" s="2" customFormat="1" ht="15.9" customHeight="1" x14ac:dyDescent="0.25">
      <c r="A35" s="102">
        <v>29</v>
      </c>
      <c r="B35" s="103" t="s">
        <v>22</v>
      </c>
      <c r="C35" s="91">
        <v>10</v>
      </c>
      <c r="D35" s="91">
        <v>17</v>
      </c>
      <c r="E35" s="100">
        <v>138</v>
      </c>
      <c r="F35" s="100">
        <v>2172</v>
      </c>
      <c r="G35" s="86">
        <v>178</v>
      </c>
      <c r="H35" s="106">
        <v>1</v>
      </c>
      <c r="I35" s="91">
        <v>1</v>
      </c>
      <c r="J35" s="106">
        <v>6</v>
      </c>
      <c r="K35" s="91">
        <v>78</v>
      </c>
      <c r="L35" s="91">
        <v>6</v>
      </c>
      <c r="M35" s="91">
        <f t="shared" si="3"/>
        <v>11</v>
      </c>
      <c r="N35" s="99">
        <f t="shared" si="4"/>
        <v>18</v>
      </c>
      <c r="O35" s="91">
        <f t="shared" si="0"/>
        <v>144</v>
      </c>
      <c r="P35" s="101">
        <f t="shared" si="1"/>
        <v>2250</v>
      </c>
      <c r="Q35" s="91">
        <f t="shared" si="2"/>
        <v>184</v>
      </c>
    </row>
    <row r="36" spans="1:17" s="2" customFormat="1" ht="15.9" customHeight="1" x14ac:dyDescent="0.25">
      <c r="A36" s="102">
        <v>30</v>
      </c>
      <c r="B36" s="103" t="s">
        <v>23</v>
      </c>
      <c r="C36" s="91">
        <v>13</v>
      </c>
      <c r="D36" s="91">
        <v>3</v>
      </c>
      <c r="E36" s="100">
        <v>93</v>
      </c>
      <c r="F36" s="100">
        <v>1700</v>
      </c>
      <c r="G36" s="86">
        <v>172</v>
      </c>
      <c r="H36" s="104">
        <v>1</v>
      </c>
      <c r="I36" s="91">
        <v>0</v>
      </c>
      <c r="J36" s="91">
        <v>3</v>
      </c>
      <c r="K36" s="91">
        <v>53</v>
      </c>
      <c r="L36" s="86">
        <v>7</v>
      </c>
      <c r="M36" s="91">
        <f t="shared" si="3"/>
        <v>14</v>
      </c>
      <c r="N36" s="99">
        <f t="shared" si="4"/>
        <v>3</v>
      </c>
      <c r="O36" s="91">
        <f t="shared" si="0"/>
        <v>96</v>
      </c>
      <c r="P36" s="101">
        <f t="shared" si="1"/>
        <v>1753</v>
      </c>
      <c r="Q36" s="91">
        <f t="shared" si="2"/>
        <v>179</v>
      </c>
    </row>
    <row r="37" spans="1:17" s="2" customFormat="1" ht="15.9" customHeight="1" x14ac:dyDescent="0.25">
      <c r="A37" s="102">
        <v>31</v>
      </c>
      <c r="B37" s="103" t="s">
        <v>24</v>
      </c>
      <c r="C37" s="91">
        <v>28</v>
      </c>
      <c r="D37" s="91">
        <v>9</v>
      </c>
      <c r="E37" s="100">
        <v>292</v>
      </c>
      <c r="F37" s="100">
        <v>6139</v>
      </c>
      <c r="G37" s="86">
        <v>564</v>
      </c>
      <c r="H37" s="104">
        <v>1</v>
      </c>
      <c r="I37" s="91">
        <v>0</v>
      </c>
      <c r="J37" s="91">
        <v>3</v>
      </c>
      <c r="K37" s="91">
        <v>33</v>
      </c>
      <c r="L37" s="86">
        <v>7</v>
      </c>
      <c r="M37" s="91">
        <f t="shared" si="3"/>
        <v>29</v>
      </c>
      <c r="N37" s="99">
        <f t="shared" si="4"/>
        <v>9</v>
      </c>
      <c r="O37" s="91">
        <f t="shared" si="0"/>
        <v>295</v>
      </c>
      <c r="P37" s="101">
        <f t="shared" si="1"/>
        <v>6172</v>
      </c>
      <c r="Q37" s="91">
        <f t="shared" si="2"/>
        <v>571</v>
      </c>
    </row>
    <row r="38" spans="1:17" s="2" customFormat="1" ht="15.9" customHeight="1" x14ac:dyDescent="0.25">
      <c r="A38" s="102">
        <v>32</v>
      </c>
      <c r="B38" s="103" t="s">
        <v>25</v>
      </c>
      <c r="C38" s="91">
        <v>8</v>
      </c>
      <c r="D38" s="91">
        <v>0</v>
      </c>
      <c r="E38" s="100">
        <v>66</v>
      </c>
      <c r="F38" s="100">
        <v>1377</v>
      </c>
      <c r="G38" s="86">
        <v>136</v>
      </c>
      <c r="H38" s="105">
        <v>1</v>
      </c>
      <c r="I38" s="91">
        <v>0</v>
      </c>
      <c r="J38" s="91">
        <v>3</v>
      </c>
      <c r="K38" s="91">
        <v>55</v>
      </c>
      <c r="L38" s="86">
        <v>5</v>
      </c>
      <c r="M38" s="91">
        <f t="shared" si="3"/>
        <v>9</v>
      </c>
      <c r="N38" s="99">
        <f t="shared" si="4"/>
        <v>0</v>
      </c>
      <c r="O38" s="91">
        <f t="shared" si="0"/>
        <v>69</v>
      </c>
      <c r="P38" s="101">
        <f t="shared" si="1"/>
        <v>1432</v>
      </c>
      <c r="Q38" s="91">
        <f t="shared" si="2"/>
        <v>141</v>
      </c>
    </row>
    <row r="39" spans="1:17" s="2" customFormat="1" ht="15.9" customHeight="1" x14ac:dyDescent="0.25">
      <c r="A39" s="102">
        <v>33</v>
      </c>
      <c r="B39" s="103" t="s">
        <v>26</v>
      </c>
      <c r="C39" s="91">
        <v>17</v>
      </c>
      <c r="D39" s="91">
        <v>3</v>
      </c>
      <c r="E39" s="100">
        <v>106</v>
      </c>
      <c r="F39" s="100">
        <v>1776</v>
      </c>
      <c r="G39" s="86">
        <v>216</v>
      </c>
      <c r="H39" s="104">
        <v>0</v>
      </c>
      <c r="I39" s="91">
        <v>2</v>
      </c>
      <c r="J39" s="91">
        <v>6</v>
      </c>
      <c r="K39" s="91">
        <v>63</v>
      </c>
      <c r="L39" s="86">
        <v>0</v>
      </c>
      <c r="M39" s="91">
        <f t="shared" si="3"/>
        <v>17</v>
      </c>
      <c r="N39" s="99">
        <f t="shared" si="4"/>
        <v>5</v>
      </c>
      <c r="O39" s="91">
        <f t="shared" ref="O39:O57" si="5">SUM(E39,J39)</f>
        <v>112</v>
      </c>
      <c r="P39" s="101">
        <f t="shared" si="1"/>
        <v>1839</v>
      </c>
      <c r="Q39" s="91">
        <f t="shared" ref="Q39:Q57" si="6">SUM(G39,L39)</f>
        <v>216</v>
      </c>
    </row>
    <row r="40" spans="1:17" s="2" customFormat="1" ht="15.9" customHeight="1" x14ac:dyDescent="0.25">
      <c r="A40" s="102">
        <v>34</v>
      </c>
      <c r="B40" s="103" t="s">
        <v>27</v>
      </c>
      <c r="C40" s="91">
        <v>3</v>
      </c>
      <c r="D40" s="91">
        <v>4</v>
      </c>
      <c r="E40" s="100">
        <v>40</v>
      </c>
      <c r="F40" s="100">
        <v>611</v>
      </c>
      <c r="G40" s="86">
        <v>56</v>
      </c>
      <c r="H40" s="91">
        <v>0</v>
      </c>
      <c r="I40" s="91">
        <v>0</v>
      </c>
      <c r="J40" s="91">
        <v>0</v>
      </c>
      <c r="K40" s="91">
        <v>0</v>
      </c>
      <c r="L40" s="91">
        <v>0</v>
      </c>
      <c r="M40" s="91">
        <f t="shared" si="3"/>
        <v>3</v>
      </c>
      <c r="N40" s="99">
        <f t="shared" si="4"/>
        <v>4</v>
      </c>
      <c r="O40" s="91">
        <f t="shared" si="5"/>
        <v>40</v>
      </c>
      <c r="P40" s="101">
        <f t="shared" si="1"/>
        <v>611</v>
      </c>
      <c r="Q40" s="91">
        <f t="shared" si="6"/>
        <v>56</v>
      </c>
    </row>
    <row r="41" spans="1:17" s="2" customFormat="1" ht="15.9" customHeight="1" x14ac:dyDescent="0.25">
      <c r="A41" s="102">
        <v>35</v>
      </c>
      <c r="B41" s="103" t="s">
        <v>28</v>
      </c>
      <c r="C41" s="91">
        <v>20</v>
      </c>
      <c r="D41" s="91">
        <v>5</v>
      </c>
      <c r="E41" s="100">
        <v>191</v>
      </c>
      <c r="F41" s="100">
        <v>3883</v>
      </c>
      <c r="G41" s="86">
        <v>351</v>
      </c>
      <c r="H41" s="104">
        <v>1</v>
      </c>
      <c r="I41" s="91">
        <v>0</v>
      </c>
      <c r="J41" s="91">
        <v>4</v>
      </c>
      <c r="K41" s="91">
        <v>70</v>
      </c>
      <c r="L41" s="86">
        <v>12</v>
      </c>
      <c r="M41" s="91">
        <f t="shared" si="3"/>
        <v>21</v>
      </c>
      <c r="N41" s="99">
        <f t="shared" si="4"/>
        <v>5</v>
      </c>
      <c r="O41" s="91">
        <f t="shared" si="5"/>
        <v>195</v>
      </c>
      <c r="P41" s="101">
        <f t="shared" si="1"/>
        <v>3953</v>
      </c>
      <c r="Q41" s="91">
        <f t="shared" si="6"/>
        <v>363</v>
      </c>
    </row>
    <row r="42" spans="1:17" s="2" customFormat="1" ht="15.9" customHeight="1" x14ac:dyDescent="0.25">
      <c r="A42" s="102">
        <v>36</v>
      </c>
      <c r="B42" s="103" t="s">
        <v>29</v>
      </c>
      <c r="C42" s="91">
        <v>22</v>
      </c>
      <c r="D42" s="91">
        <v>2</v>
      </c>
      <c r="E42" s="100">
        <v>153</v>
      </c>
      <c r="F42" s="100">
        <v>3133</v>
      </c>
      <c r="G42" s="86">
        <v>327</v>
      </c>
      <c r="H42" s="104">
        <v>1</v>
      </c>
      <c r="I42" s="91">
        <v>0</v>
      </c>
      <c r="J42" s="91">
        <v>3</v>
      </c>
      <c r="K42" s="91">
        <v>45</v>
      </c>
      <c r="L42" s="86">
        <v>7</v>
      </c>
      <c r="M42" s="91">
        <f t="shared" si="3"/>
        <v>23</v>
      </c>
      <c r="N42" s="99">
        <f t="shared" si="4"/>
        <v>2</v>
      </c>
      <c r="O42" s="91">
        <f t="shared" si="5"/>
        <v>156</v>
      </c>
      <c r="P42" s="101">
        <f t="shared" si="1"/>
        <v>3178</v>
      </c>
      <c r="Q42" s="91">
        <f t="shared" si="6"/>
        <v>334</v>
      </c>
    </row>
    <row r="43" spans="1:17" s="2" customFormat="1" ht="15.9" customHeight="1" x14ac:dyDescent="0.25">
      <c r="A43" s="102">
        <v>37</v>
      </c>
      <c r="B43" s="103" t="s">
        <v>30</v>
      </c>
      <c r="C43" s="91">
        <v>6</v>
      </c>
      <c r="D43" s="91">
        <v>5</v>
      </c>
      <c r="E43" s="100">
        <v>116</v>
      </c>
      <c r="F43" s="100">
        <v>2370</v>
      </c>
      <c r="G43" s="86">
        <v>170</v>
      </c>
      <c r="H43" s="104">
        <v>1</v>
      </c>
      <c r="I43" s="91">
        <v>0</v>
      </c>
      <c r="J43" s="91">
        <v>3</v>
      </c>
      <c r="K43" s="91">
        <v>52</v>
      </c>
      <c r="L43" s="86">
        <v>7</v>
      </c>
      <c r="M43" s="91">
        <f t="shared" si="3"/>
        <v>7</v>
      </c>
      <c r="N43" s="99">
        <f t="shared" si="4"/>
        <v>5</v>
      </c>
      <c r="O43" s="91">
        <f t="shared" si="5"/>
        <v>119</v>
      </c>
      <c r="P43" s="101">
        <f t="shared" si="1"/>
        <v>2422</v>
      </c>
      <c r="Q43" s="91">
        <f t="shared" si="6"/>
        <v>177</v>
      </c>
    </row>
    <row r="44" spans="1:17" s="2" customFormat="1" ht="15.9" customHeight="1" x14ac:dyDescent="0.25">
      <c r="A44" s="102">
        <v>38</v>
      </c>
      <c r="B44" s="103" t="s">
        <v>31</v>
      </c>
      <c r="C44" s="91">
        <v>11</v>
      </c>
      <c r="D44" s="91">
        <v>2</v>
      </c>
      <c r="E44" s="100">
        <v>115</v>
      </c>
      <c r="F44" s="100">
        <v>2480</v>
      </c>
      <c r="G44" s="86">
        <v>223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f t="shared" si="3"/>
        <v>11</v>
      </c>
      <c r="N44" s="99">
        <f t="shared" si="4"/>
        <v>2</v>
      </c>
      <c r="O44" s="91">
        <f t="shared" si="5"/>
        <v>115</v>
      </c>
      <c r="P44" s="101">
        <f t="shared" si="1"/>
        <v>2480</v>
      </c>
      <c r="Q44" s="91">
        <f t="shared" si="6"/>
        <v>223</v>
      </c>
    </row>
    <row r="45" spans="1:17" s="2" customFormat="1" ht="15.9" customHeight="1" x14ac:dyDescent="0.25">
      <c r="A45" s="102">
        <v>39</v>
      </c>
      <c r="B45" s="103" t="s">
        <v>32</v>
      </c>
      <c r="C45" s="91">
        <v>12</v>
      </c>
      <c r="D45" s="91">
        <v>1</v>
      </c>
      <c r="E45" s="100">
        <v>119</v>
      </c>
      <c r="F45" s="100">
        <v>2478</v>
      </c>
      <c r="G45" s="86">
        <v>255</v>
      </c>
      <c r="H45" s="104">
        <v>1</v>
      </c>
      <c r="I45" s="91">
        <v>0</v>
      </c>
      <c r="J45" s="91">
        <v>3</v>
      </c>
      <c r="K45" s="91">
        <v>44</v>
      </c>
      <c r="L45" s="86">
        <v>8</v>
      </c>
      <c r="M45" s="91">
        <f t="shared" si="3"/>
        <v>13</v>
      </c>
      <c r="N45" s="99">
        <f t="shared" si="4"/>
        <v>1</v>
      </c>
      <c r="O45" s="91">
        <f t="shared" si="5"/>
        <v>122</v>
      </c>
      <c r="P45" s="101">
        <f t="shared" si="1"/>
        <v>2522</v>
      </c>
      <c r="Q45" s="91">
        <f t="shared" si="6"/>
        <v>263</v>
      </c>
    </row>
    <row r="46" spans="1:17" s="2" customFormat="1" ht="15.9" customHeight="1" x14ac:dyDescent="0.25">
      <c r="A46" s="102">
        <v>40</v>
      </c>
      <c r="B46" s="103" t="s">
        <v>33</v>
      </c>
      <c r="C46" s="91">
        <v>7</v>
      </c>
      <c r="D46" s="91">
        <v>1</v>
      </c>
      <c r="E46" s="100">
        <v>58</v>
      </c>
      <c r="F46" s="100">
        <v>1189</v>
      </c>
      <c r="G46" s="86">
        <v>116</v>
      </c>
      <c r="H46" s="104">
        <v>1</v>
      </c>
      <c r="I46" s="91">
        <v>0</v>
      </c>
      <c r="J46" s="91">
        <v>3</v>
      </c>
      <c r="K46" s="91">
        <v>30</v>
      </c>
      <c r="L46" s="86">
        <v>7</v>
      </c>
      <c r="M46" s="91">
        <f t="shared" si="3"/>
        <v>8</v>
      </c>
      <c r="N46" s="99">
        <f t="shared" si="4"/>
        <v>1</v>
      </c>
      <c r="O46" s="91">
        <f t="shared" si="5"/>
        <v>61</v>
      </c>
      <c r="P46" s="101">
        <f t="shared" si="1"/>
        <v>1219</v>
      </c>
      <c r="Q46" s="91">
        <f t="shared" si="6"/>
        <v>123</v>
      </c>
    </row>
    <row r="47" spans="1:17" s="2" customFormat="1" ht="15.9" customHeight="1" x14ac:dyDescent="0.25">
      <c r="A47" s="102">
        <v>41</v>
      </c>
      <c r="B47" s="103" t="s">
        <v>34</v>
      </c>
      <c r="C47" s="91">
        <v>12</v>
      </c>
      <c r="D47" s="91">
        <v>1</v>
      </c>
      <c r="E47" s="100">
        <v>100</v>
      </c>
      <c r="F47" s="100">
        <v>2051</v>
      </c>
      <c r="G47" s="86">
        <v>203</v>
      </c>
      <c r="H47" s="104">
        <v>1</v>
      </c>
      <c r="I47" s="91">
        <v>0</v>
      </c>
      <c r="J47" s="91">
        <v>3</v>
      </c>
      <c r="K47" s="91">
        <v>33</v>
      </c>
      <c r="L47" s="86">
        <v>5</v>
      </c>
      <c r="M47" s="91">
        <f t="shared" si="3"/>
        <v>13</v>
      </c>
      <c r="N47" s="99">
        <f t="shared" si="4"/>
        <v>1</v>
      </c>
      <c r="O47" s="91">
        <f t="shared" si="5"/>
        <v>103</v>
      </c>
      <c r="P47" s="101">
        <f t="shared" si="1"/>
        <v>2084</v>
      </c>
      <c r="Q47" s="91">
        <f t="shared" si="6"/>
        <v>208</v>
      </c>
    </row>
    <row r="48" spans="1:17" s="2" customFormat="1" ht="15.9" customHeight="1" x14ac:dyDescent="0.25">
      <c r="A48" s="102">
        <v>42</v>
      </c>
      <c r="B48" s="103" t="s">
        <v>35</v>
      </c>
      <c r="C48" s="91">
        <v>6</v>
      </c>
      <c r="D48" s="91">
        <v>4</v>
      </c>
      <c r="E48" s="100">
        <v>96</v>
      </c>
      <c r="F48" s="100">
        <v>1926</v>
      </c>
      <c r="G48" s="86">
        <v>138</v>
      </c>
      <c r="H48" s="91">
        <v>1</v>
      </c>
      <c r="I48" s="91">
        <v>0</v>
      </c>
      <c r="J48" s="91">
        <v>3</v>
      </c>
      <c r="K48" s="91">
        <v>38</v>
      </c>
      <c r="L48" s="91">
        <v>6</v>
      </c>
      <c r="M48" s="91">
        <f t="shared" si="3"/>
        <v>7</v>
      </c>
      <c r="N48" s="99">
        <f t="shared" si="4"/>
        <v>4</v>
      </c>
      <c r="O48" s="91">
        <f t="shared" si="5"/>
        <v>99</v>
      </c>
      <c r="P48" s="101">
        <f t="shared" si="1"/>
        <v>1964</v>
      </c>
      <c r="Q48" s="91">
        <f t="shared" si="6"/>
        <v>144</v>
      </c>
    </row>
    <row r="49" spans="1:17" s="2" customFormat="1" ht="15.9" customHeight="1" x14ac:dyDescent="0.25">
      <c r="A49" s="102">
        <v>43</v>
      </c>
      <c r="B49" s="103" t="s">
        <v>36</v>
      </c>
      <c r="C49" s="91">
        <v>5</v>
      </c>
      <c r="D49" s="91">
        <v>2</v>
      </c>
      <c r="E49" s="100">
        <v>38</v>
      </c>
      <c r="F49" s="100">
        <v>627</v>
      </c>
      <c r="G49" s="86">
        <v>77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f t="shared" si="3"/>
        <v>5</v>
      </c>
      <c r="N49" s="99">
        <f t="shared" si="4"/>
        <v>2</v>
      </c>
      <c r="O49" s="91">
        <f t="shared" si="5"/>
        <v>38</v>
      </c>
      <c r="P49" s="101">
        <f t="shared" si="1"/>
        <v>627</v>
      </c>
      <c r="Q49" s="91">
        <f t="shared" si="6"/>
        <v>77</v>
      </c>
    </row>
    <row r="50" spans="1:17" s="2" customFormat="1" ht="15.9" customHeight="1" x14ac:dyDescent="0.25">
      <c r="A50" s="102">
        <v>44</v>
      </c>
      <c r="B50" s="103" t="s">
        <v>37</v>
      </c>
      <c r="C50" s="91">
        <v>18</v>
      </c>
      <c r="D50" s="91">
        <v>1</v>
      </c>
      <c r="E50" s="100">
        <v>130</v>
      </c>
      <c r="F50" s="100">
        <v>2545</v>
      </c>
      <c r="G50" s="86">
        <v>275</v>
      </c>
      <c r="H50" s="91">
        <v>0</v>
      </c>
      <c r="I50" s="91">
        <v>1</v>
      </c>
      <c r="J50" s="91">
        <v>5</v>
      </c>
      <c r="K50" s="91">
        <v>86</v>
      </c>
      <c r="L50" s="91">
        <v>0</v>
      </c>
      <c r="M50" s="91">
        <f t="shared" si="3"/>
        <v>18</v>
      </c>
      <c r="N50" s="99">
        <f t="shared" si="4"/>
        <v>2</v>
      </c>
      <c r="O50" s="91">
        <f t="shared" si="5"/>
        <v>135</v>
      </c>
      <c r="P50" s="101">
        <f t="shared" si="1"/>
        <v>2631</v>
      </c>
      <c r="Q50" s="91">
        <f t="shared" si="6"/>
        <v>275</v>
      </c>
    </row>
    <row r="51" spans="1:17" s="2" customFormat="1" ht="15.9" customHeight="1" x14ac:dyDescent="0.25">
      <c r="A51" s="102">
        <v>45</v>
      </c>
      <c r="B51" s="103" t="s">
        <v>38</v>
      </c>
      <c r="C51" s="91">
        <v>13</v>
      </c>
      <c r="D51" s="91">
        <v>1</v>
      </c>
      <c r="E51" s="100">
        <v>106</v>
      </c>
      <c r="F51" s="100">
        <v>2168</v>
      </c>
      <c r="G51" s="86">
        <v>253</v>
      </c>
      <c r="H51" s="91">
        <v>0</v>
      </c>
      <c r="I51" s="91">
        <v>1</v>
      </c>
      <c r="J51" s="91">
        <v>3</v>
      </c>
      <c r="K51" s="91">
        <v>56</v>
      </c>
      <c r="L51" s="91">
        <v>0</v>
      </c>
      <c r="M51" s="91">
        <f t="shared" si="3"/>
        <v>13</v>
      </c>
      <c r="N51" s="99">
        <f t="shared" si="4"/>
        <v>2</v>
      </c>
      <c r="O51" s="91">
        <f t="shared" si="5"/>
        <v>109</v>
      </c>
      <c r="P51" s="101">
        <f t="shared" si="1"/>
        <v>2224</v>
      </c>
      <c r="Q51" s="91">
        <f t="shared" si="6"/>
        <v>253</v>
      </c>
    </row>
    <row r="52" spans="1:17" s="2" customFormat="1" ht="15.9" customHeight="1" x14ac:dyDescent="0.25">
      <c r="A52" s="102">
        <v>46</v>
      </c>
      <c r="B52" s="103" t="s">
        <v>39</v>
      </c>
      <c r="C52" s="91">
        <v>21</v>
      </c>
      <c r="D52" s="91">
        <v>4</v>
      </c>
      <c r="E52" s="100">
        <v>156</v>
      </c>
      <c r="F52" s="100">
        <v>3155</v>
      </c>
      <c r="G52" s="86">
        <v>297</v>
      </c>
      <c r="H52" s="104">
        <v>1</v>
      </c>
      <c r="I52" s="91">
        <v>0</v>
      </c>
      <c r="J52" s="91">
        <v>6</v>
      </c>
      <c r="K52" s="91">
        <v>172</v>
      </c>
      <c r="L52" s="86">
        <v>10</v>
      </c>
      <c r="M52" s="91">
        <f t="shared" si="3"/>
        <v>22</v>
      </c>
      <c r="N52" s="99">
        <f t="shared" si="4"/>
        <v>4</v>
      </c>
      <c r="O52" s="91">
        <f t="shared" si="5"/>
        <v>162</v>
      </c>
      <c r="P52" s="101">
        <f t="shared" si="1"/>
        <v>3327</v>
      </c>
      <c r="Q52" s="91">
        <f t="shared" si="6"/>
        <v>307</v>
      </c>
    </row>
    <row r="53" spans="1:17" s="2" customFormat="1" ht="15.9" customHeight="1" x14ac:dyDescent="0.25">
      <c r="A53" s="102">
        <v>47</v>
      </c>
      <c r="B53" s="103" t="s">
        <v>40</v>
      </c>
      <c r="C53" s="91">
        <v>5</v>
      </c>
      <c r="D53" s="91">
        <v>3</v>
      </c>
      <c r="E53" s="100">
        <v>50</v>
      </c>
      <c r="F53" s="100">
        <v>894</v>
      </c>
      <c r="G53" s="86">
        <v>100</v>
      </c>
      <c r="H53" s="91">
        <v>0</v>
      </c>
      <c r="I53" s="91">
        <v>1</v>
      </c>
      <c r="J53" s="91">
        <v>3</v>
      </c>
      <c r="K53" s="91">
        <v>31</v>
      </c>
      <c r="L53" s="91">
        <v>0</v>
      </c>
      <c r="M53" s="91">
        <f t="shared" si="3"/>
        <v>5</v>
      </c>
      <c r="N53" s="99">
        <f t="shared" si="4"/>
        <v>4</v>
      </c>
      <c r="O53" s="91">
        <f t="shared" si="5"/>
        <v>53</v>
      </c>
      <c r="P53" s="101">
        <f t="shared" si="1"/>
        <v>925</v>
      </c>
      <c r="Q53" s="91">
        <f t="shared" si="6"/>
        <v>100</v>
      </c>
    </row>
    <row r="54" spans="1:17" s="2" customFormat="1" ht="15.9" customHeight="1" x14ac:dyDescent="0.25">
      <c r="A54" s="102">
        <v>48</v>
      </c>
      <c r="B54" s="103" t="s">
        <v>41</v>
      </c>
      <c r="C54" s="91">
        <v>6</v>
      </c>
      <c r="D54" s="91">
        <v>3</v>
      </c>
      <c r="E54" s="100">
        <v>35</v>
      </c>
      <c r="F54" s="100">
        <v>555</v>
      </c>
      <c r="G54" s="86">
        <v>63</v>
      </c>
      <c r="H54" s="91">
        <v>0</v>
      </c>
      <c r="I54" s="91">
        <v>1</v>
      </c>
      <c r="J54" s="91">
        <v>3</v>
      </c>
      <c r="K54" s="91">
        <v>24</v>
      </c>
      <c r="L54" s="91">
        <v>0</v>
      </c>
      <c r="M54" s="91">
        <f t="shared" si="3"/>
        <v>6</v>
      </c>
      <c r="N54" s="99">
        <f t="shared" si="4"/>
        <v>4</v>
      </c>
      <c r="O54" s="91">
        <f t="shared" si="5"/>
        <v>38</v>
      </c>
      <c r="P54" s="101">
        <f t="shared" si="1"/>
        <v>579</v>
      </c>
      <c r="Q54" s="91">
        <f t="shared" si="6"/>
        <v>63</v>
      </c>
    </row>
    <row r="55" spans="1:17" s="2" customFormat="1" ht="15.9" customHeight="1" x14ac:dyDescent="0.25">
      <c r="A55" s="102">
        <v>49</v>
      </c>
      <c r="B55" s="103" t="s">
        <v>42</v>
      </c>
      <c r="C55" s="91">
        <v>12</v>
      </c>
      <c r="D55" s="91">
        <v>4</v>
      </c>
      <c r="E55" s="100">
        <v>111</v>
      </c>
      <c r="F55" s="100">
        <v>2292</v>
      </c>
      <c r="G55" s="86">
        <v>204</v>
      </c>
      <c r="H55" s="104">
        <v>1</v>
      </c>
      <c r="I55" s="91">
        <v>0</v>
      </c>
      <c r="J55" s="91">
        <v>4</v>
      </c>
      <c r="K55" s="91">
        <v>51</v>
      </c>
      <c r="L55" s="86">
        <v>6</v>
      </c>
      <c r="M55" s="91">
        <f t="shared" si="3"/>
        <v>13</v>
      </c>
      <c r="N55" s="99">
        <f t="shared" si="4"/>
        <v>4</v>
      </c>
      <c r="O55" s="91">
        <f t="shared" si="5"/>
        <v>115</v>
      </c>
      <c r="P55" s="101">
        <f t="shared" si="1"/>
        <v>2343</v>
      </c>
      <c r="Q55" s="91">
        <f t="shared" si="6"/>
        <v>210</v>
      </c>
    </row>
    <row r="56" spans="1:17" s="2" customFormat="1" ht="15.9" customHeight="1" x14ac:dyDescent="0.25">
      <c r="A56" s="102">
        <v>50</v>
      </c>
      <c r="B56" s="103" t="s">
        <v>43</v>
      </c>
      <c r="C56" s="91">
        <v>15</v>
      </c>
      <c r="D56" s="91">
        <v>2</v>
      </c>
      <c r="E56" s="100">
        <v>168</v>
      </c>
      <c r="F56" s="100">
        <v>3351</v>
      </c>
      <c r="G56" s="86">
        <v>329</v>
      </c>
      <c r="H56" s="107">
        <v>1</v>
      </c>
      <c r="I56" s="91">
        <v>0</v>
      </c>
      <c r="J56" s="106">
        <v>6</v>
      </c>
      <c r="K56" s="91">
        <v>29</v>
      </c>
      <c r="L56" s="86">
        <v>6</v>
      </c>
      <c r="M56" s="91">
        <f t="shared" si="3"/>
        <v>16</v>
      </c>
      <c r="N56" s="99">
        <f t="shared" si="4"/>
        <v>2</v>
      </c>
      <c r="O56" s="91">
        <f t="shared" si="5"/>
        <v>174</v>
      </c>
      <c r="P56" s="101">
        <f t="shared" si="1"/>
        <v>3380</v>
      </c>
      <c r="Q56" s="91">
        <f t="shared" si="6"/>
        <v>335</v>
      </c>
    </row>
    <row r="57" spans="1:17" s="2" customFormat="1" ht="15.9" customHeight="1" thickBot="1" x14ac:dyDescent="0.3">
      <c r="A57" s="102">
        <v>51</v>
      </c>
      <c r="B57" s="108" t="s">
        <v>44</v>
      </c>
      <c r="C57" s="109">
        <v>7</v>
      </c>
      <c r="D57" s="109">
        <v>4</v>
      </c>
      <c r="E57" s="110">
        <v>57</v>
      </c>
      <c r="F57" s="100">
        <v>868</v>
      </c>
      <c r="G57" s="87">
        <v>107</v>
      </c>
      <c r="H57" s="109">
        <v>0</v>
      </c>
      <c r="I57" s="109">
        <v>1</v>
      </c>
      <c r="J57" s="109">
        <v>0</v>
      </c>
      <c r="K57" s="109">
        <v>19</v>
      </c>
      <c r="L57" s="109">
        <v>0</v>
      </c>
      <c r="M57" s="111">
        <f t="shared" si="3"/>
        <v>7</v>
      </c>
      <c r="N57" s="109">
        <f t="shared" si="4"/>
        <v>5</v>
      </c>
      <c r="O57" s="109">
        <f t="shared" si="5"/>
        <v>57</v>
      </c>
      <c r="P57" s="101">
        <f t="shared" si="1"/>
        <v>887</v>
      </c>
      <c r="Q57" s="109">
        <f t="shared" si="6"/>
        <v>107</v>
      </c>
    </row>
    <row r="58" spans="1:17" ht="15.9" customHeight="1" thickBot="1" x14ac:dyDescent="0.3">
      <c r="A58" s="112"/>
      <c r="B58" s="79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101"/>
      <c r="Q58" s="88"/>
    </row>
    <row r="59" spans="1:17" ht="15.9" customHeight="1" thickBot="1" x14ac:dyDescent="0.3">
      <c r="A59" s="113"/>
      <c r="B59" s="114" t="s">
        <v>45</v>
      </c>
      <c r="C59" s="93">
        <f>SUM(C7:C57)</f>
        <v>715</v>
      </c>
      <c r="D59" s="93">
        <f>SUM(D7:D57)</f>
        <v>172</v>
      </c>
      <c r="E59" s="93">
        <f>SUM(E7:E57)</f>
        <v>6806</v>
      </c>
      <c r="F59" s="93">
        <f>SUM(F7:F57)</f>
        <v>136367</v>
      </c>
      <c r="G59" s="89">
        <f t="shared" ref="G59:Q59" si="7">SUM(G7:G57)</f>
        <v>13123</v>
      </c>
      <c r="H59" s="89">
        <f t="shared" si="7"/>
        <v>34</v>
      </c>
      <c r="I59" s="89">
        <f t="shared" si="7"/>
        <v>22</v>
      </c>
      <c r="J59" s="89">
        <f t="shared" si="7"/>
        <v>202</v>
      </c>
      <c r="K59" s="93">
        <f>SUM(K7:K58)</f>
        <v>3224</v>
      </c>
      <c r="L59" s="89">
        <f t="shared" si="7"/>
        <v>253</v>
      </c>
      <c r="M59" s="115">
        <f t="shared" si="3"/>
        <v>749</v>
      </c>
      <c r="N59" s="115">
        <f>SUM(N7:N58)</f>
        <v>194</v>
      </c>
      <c r="O59" s="93">
        <f t="shared" si="7"/>
        <v>7008</v>
      </c>
      <c r="P59" s="101">
        <f t="shared" si="1"/>
        <v>139591</v>
      </c>
      <c r="Q59" s="116">
        <f t="shared" si="7"/>
        <v>13376</v>
      </c>
    </row>
    <row r="60" spans="1:17" ht="15.9" customHeight="1" thickBot="1" x14ac:dyDescent="0.3">
      <c r="A60" s="113"/>
      <c r="B60" s="7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101"/>
      <c r="Q60" s="90"/>
    </row>
    <row r="61" spans="1:17" ht="15.9" customHeight="1" x14ac:dyDescent="0.25">
      <c r="A61" s="117">
        <v>52</v>
      </c>
      <c r="B61" s="118" t="s">
        <v>71</v>
      </c>
      <c r="C61" s="91">
        <v>66</v>
      </c>
      <c r="D61" s="106">
        <v>3</v>
      </c>
      <c r="E61" s="91">
        <v>735</v>
      </c>
      <c r="F61" s="119">
        <v>15790</v>
      </c>
      <c r="G61" s="91">
        <v>1548</v>
      </c>
      <c r="H61" s="91">
        <v>4</v>
      </c>
      <c r="I61" s="91">
        <v>0</v>
      </c>
      <c r="J61" s="91">
        <v>15</v>
      </c>
      <c r="K61" s="91">
        <v>283</v>
      </c>
      <c r="L61" s="91">
        <v>29</v>
      </c>
      <c r="M61" s="91">
        <f t="shared" si="3"/>
        <v>70</v>
      </c>
      <c r="N61" s="91">
        <f t="shared" si="3"/>
        <v>3</v>
      </c>
      <c r="O61" s="91">
        <f t="shared" ref="O61" si="8">E61+J61</f>
        <v>750</v>
      </c>
      <c r="P61" s="101">
        <f t="shared" si="1"/>
        <v>16073</v>
      </c>
      <c r="Q61" s="91">
        <f t="shared" ref="Q61" si="9">G61+L61</f>
        <v>1577</v>
      </c>
    </row>
    <row r="62" spans="1:17" ht="15.9" customHeight="1" x14ac:dyDescent="0.25">
      <c r="A62" s="117">
        <v>53</v>
      </c>
      <c r="B62" s="120" t="s">
        <v>74</v>
      </c>
      <c r="C62" s="91">
        <v>50</v>
      </c>
      <c r="D62" s="106">
        <v>1</v>
      </c>
      <c r="E62" s="91">
        <v>549</v>
      </c>
      <c r="F62" s="119">
        <v>12098</v>
      </c>
      <c r="G62" s="91">
        <v>1125</v>
      </c>
      <c r="H62" s="91">
        <v>1</v>
      </c>
      <c r="I62" s="91">
        <v>0</v>
      </c>
      <c r="J62" s="91">
        <v>6</v>
      </c>
      <c r="K62" s="91">
        <v>112</v>
      </c>
      <c r="L62" s="91">
        <v>10</v>
      </c>
      <c r="M62" s="91">
        <f t="shared" ref="M62:M64" si="10">C62+H62</f>
        <v>51</v>
      </c>
      <c r="N62" s="91">
        <f t="shared" si="3"/>
        <v>1</v>
      </c>
      <c r="O62" s="91">
        <f t="shared" ref="O62:O64" si="11">E62+J62</f>
        <v>555</v>
      </c>
      <c r="P62" s="101">
        <f t="shared" si="1"/>
        <v>12210</v>
      </c>
      <c r="Q62" s="91">
        <f t="shared" ref="Q62:Q64" si="12">G62+L62</f>
        <v>1135</v>
      </c>
    </row>
    <row r="63" spans="1:17" ht="15.9" customHeight="1" x14ac:dyDescent="0.25">
      <c r="A63" s="117">
        <v>54</v>
      </c>
      <c r="B63" s="120" t="s">
        <v>72</v>
      </c>
      <c r="C63" s="91">
        <v>41</v>
      </c>
      <c r="D63" s="106">
        <v>2</v>
      </c>
      <c r="E63" s="91">
        <v>470</v>
      </c>
      <c r="F63" s="119">
        <v>10367</v>
      </c>
      <c r="G63" s="91">
        <v>957</v>
      </c>
      <c r="H63" s="91">
        <v>2</v>
      </c>
      <c r="I63" s="91">
        <v>0</v>
      </c>
      <c r="J63" s="91">
        <v>15</v>
      </c>
      <c r="K63" s="91">
        <v>315</v>
      </c>
      <c r="L63" s="91">
        <v>26</v>
      </c>
      <c r="M63" s="91">
        <f t="shared" si="10"/>
        <v>43</v>
      </c>
      <c r="N63" s="91">
        <f t="shared" si="3"/>
        <v>2</v>
      </c>
      <c r="O63" s="91">
        <f t="shared" si="11"/>
        <v>485</v>
      </c>
      <c r="P63" s="101">
        <f t="shared" si="1"/>
        <v>10682</v>
      </c>
      <c r="Q63" s="91">
        <f t="shared" si="12"/>
        <v>983</v>
      </c>
    </row>
    <row r="64" spans="1:17" ht="15.9" customHeight="1" x14ac:dyDescent="0.25">
      <c r="A64" s="117">
        <v>55</v>
      </c>
      <c r="B64" s="120" t="s">
        <v>73</v>
      </c>
      <c r="C64" s="91">
        <v>41</v>
      </c>
      <c r="D64" s="106">
        <v>1</v>
      </c>
      <c r="E64" s="91">
        <v>489</v>
      </c>
      <c r="F64" s="119">
        <v>10900</v>
      </c>
      <c r="G64" s="91">
        <v>1019</v>
      </c>
      <c r="H64" s="91">
        <v>2</v>
      </c>
      <c r="I64" s="91">
        <v>0</v>
      </c>
      <c r="J64" s="91">
        <v>9</v>
      </c>
      <c r="K64" s="91">
        <v>161</v>
      </c>
      <c r="L64" s="91">
        <v>17</v>
      </c>
      <c r="M64" s="91">
        <f t="shared" si="10"/>
        <v>43</v>
      </c>
      <c r="N64" s="91">
        <f t="shared" si="3"/>
        <v>1</v>
      </c>
      <c r="O64" s="91">
        <f t="shared" si="11"/>
        <v>498</v>
      </c>
      <c r="P64" s="101">
        <f t="shared" si="1"/>
        <v>11061</v>
      </c>
      <c r="Q64" s="91">
        <f t="shared" si="12"/>
        <v>1036</v>
      </c>
    </row>
    <row r="65" spans="1:17" ht="15.9" customHeight="1" x14ac:dyDescent="0.25">
      <c r="A65" s="117">
        <v>56</v>
      </c>
      <c r="B65" s="121" t="s">
        <v>56</v>
      </c>
      <c r="C65" s="92">
        <v>47</v>
      </c>
      <c r="D65" s="86">
        <v>2</v>
      </c>
      <c r="E65" s="92">
        <v>545</v>
      </c>
      <c r="F65" s="119">
        <v>11917</v>
      </c>
      <c r="G65" s="92">
        <v>1075</v>
      </c>
      <c r="H65" s="122">
        <v>2</v>
      </c>
      <c r="I65" s="123">
        <v>1</v>
      </c>
      <c r="J65" s="99">
        <v>10</v>
      </c>
      <c r="K65" s="99">
        <v>183</v>
      </c>
      <c r="L65" s="92">
        <v>12</v>
      </c>
      <c r="M65" s="91">
        <f t="shared" si="3"/>
        <v>49</v>
      </c>
      <c r="N65" s="91">
        <f t="shared" si="3"/>
        <v>3</v>
      </c>
      <c r="O65" s="99">
        <f t="shared" ref="O65:Q67" si="13">SUM(E65,J65)</f>
        <v>555</v>
      </c>
      <c r="P65" s="101">
        <f t="shared" si="1"/>
        <v>12100</v>
      </c>
      <c r="Q65" s="91">
        <f t="shared" si="13"/>
        <v>1087</v>
      </c>
    </row>
    <row r="66" spans="1:17" ht="15.9" customHeight="1" x14ac:dyDescent="0.25">
      <c r="A66" s="117">
        <v>57</v>
      </c>
      <c r="B66" s="121" t="s">
        <v>57</v>
      </c>
      <c r="C66" s="86">
        <v>14</v>
      </c>
      <c r="D66" s="86">
        <v>1</v>
      </c>
      <c r="E66" s="86">
        <v>164</v>
      </c>
      <c r="F66" s="119">
        <v>3494</v>
      </c>
      <c r="G66" s="86">
        <v>309</v>
      </c>
      <c r="H66" s="91">
        <v>0</v>
      </c>
      <c r="I66" s="123">
        <v>1</v>
      </c>
      <c r="J66" s="91">
        <v>5</v>
      </c>
      <c r="K66" s="91">
        <v>101</v>
      </c>
      <c r="L66" s="91">
        <v>0</v>
      </c>
      <c r="M66" s="91">
        <f t="shared" si="3"/>
        <v>14</v>
      </c>
      <c r="N66" s="91">
        <f t="shared" si="3"/>
        <v>2</v>
      </c>
      <c r="O66" s="91">
        <f t="shared" si="13"/>
        <v>169</v>
      </c>
      <c r="P66" s="101">
        <f t="shared" si="1"/>
        <v>3595</v>
      </c>
      <c r="Q66" s="91">
        <f t="shared" si="13"/>
        <v>309</v>
      </c>
    </row>
    <row r="67" spans="1:17" ht="15.9" customHeight="1" thickBot="1" x14ac:dyDescent="0.3">
      <c r="A67" s="117">
        <v>58</v>
      </c>
      <c r="B67" s="108" t="s">
        <v>58</v>
      </c>
      <c r="C67" s="87">
        <v>42</v>
      </c>
      <c r="D67" s="87">
        <v>4</v>
      </c>
      <c r="E67" s="87">
        <v>464</v>
      </c>
      <c r="F67" s="119">
        <v>9875</v>
      </c>
      <c r="G67" s="87">
        <v>929</v>
      </c>
      <c r="H67" s="111">
        <v>4</v>
      </c>
      <c r="I67" s="109">
        <v>1</v>
      </c>
      <c r="J67" s="109">
        <v>20</v>
      </c>
      <c r="K67" s="109">
        <v>362</v>
      </c>
      <c r="L67" s="87">
        <v>32</v>
      </c>
      <c r="M67" s="109">
        <f t="shared" si="3"/>
        <v>46</v>
      </c>
      <c r="N67" s="109">
        <f t="shared" si="3"/>
        <v>5</v>
      </c>
      <c r="O67" s="109">
        <f t="shared" si="13"/>
        <v>484</v>
      </c>
      <c r="P67" s="101">
        <f t="shared" si="1"/>
        <v>10237</v>
      </c>
      <c r="Q67" s="109">
        <f t="shared" si="13"/>
        <v>961</v>
      </c>
    </row>
    <row r="68" spans="1:17" ht="15.9" customHeight="1" thickBot="1" x14ac:dyDescent="0.3">
      <c r="A68" s="124"/>
      <c r="B68" s="125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101"/>
      <c r="Q68" s="126"/>
    </row>
    <row r="69" spans="1:17" ht="13.8" thickBot="1" x14ac:dyDescent="0.3">
      <c r="A69" s="72"/>
      <c r="B69" s="127" t="s">
        <v>59</v>
      </c>
      <c r="C69" s="93">
        <f>SUM(C61:C67)</f>
        <v>301</v>
      </c>
      <c r="D69" s="93">
        <f t="shared" ref="D69:Q69" si="14">SUM(D61:D67)</f>
        <v>14</v>
      </c>
      <c r="E69" s="93">
        <f t="shared" si="14"/>
        <v>3416</v>
      </c>
      <c r="F69" s="93">
        <f>SUM(F61:F67)</f>
        <v>74441</v>
      </c>
      <c r="G69" s="93">
        <f t="shared" si="14"/>
        <v>6962</v>
      </c>
      <c r="H69" s="93">
        <f t="shared" si="14"/>
        <v>15</v>
      </c>
      <c r="I69" s="93">
        <f t="shared" si="14"/>
        <v>3</v>
      </c>
      <c r="J69" s="93">
        <f t="shared" si="14"/>
        <v>80</v>
      </c>
      <c r="K69" s="93">
        <f>SUM(K61:K67)</f>
        <v>1517</v>
      </c>
      <c r="L69" s="93">
        <f t="shared" si="14"/>
        <v>126</v>
      </c>
      <c r="M69" s="93">
        <f t="shared" si="14"/>
        <v>316</v>
      </c>
      <c r="N69" s="93">
        <f t="shared" si="14"/>
        <v>17</v>
      </c>
      <c r="O69" s="93">
        <f t="shared" si="14"/>
        <v>3496</v>
      </c>
      <c r="P69" s="101">
        <f t="shared" si="1"/>
        <v>75958</v>
      </c>
      <c r="Q69" s="128">
        <f t="shared" si="14"/>
        <v>7088</v>
      </c>
    </row>
    <row r="70" spans="1:17" ht="13.8" thickBot="1" x14ac:dyDescent="0.3">
      <c r="A70" s="129"/>
      <c r="B70" s="82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101"/>
      <c r="Q70" s="88"/>
    </row>
    <row r="71" spans="1:17" ht="13.8" thickBot="1" x14ac:dyDescent="0.3">
      <c r="A71" s="129"/>
      <c r="B71" s="127" t="s">
        <v>46</v>
      </c>
      <c r="C71" s="94">
        <f t="shared" ref="C71:K71" si="15">C59+C69</f>
        <v>1016</v>
      </c>
      <c r="D71" s="94">
        <f t="shared" si="15"/>
        <v>186</v>
      </c>
      <c r="E71" s="94">
        <f t="shared" si="15"/>
        <v>10222</v>
      </c>
      <c r="F71" s="94">
        <f>F69+F59</f>
        <v>210808</v>
      </c>
      <c r="G71" s="94">
        <f t="shared" si="15"/>
        <v>20085</v>
      </c>
      <c r="H71" s="94">
        <f t="shared" si="15"/>
        <v>49</v>
      </c>
      <c r="I71" s="94">
        <f t="shared" si="15"/>
        <v>25</v>
      </c>
      <c r="J71" s="94">
        <f t="shared" si="15"/>
        <v>282</v>
      </c>
      <c r="K71" s="94">
        <f t="shared" si="15"/>
        <v>4741</v>
      </c>
      <c r="L71" s="94">
        <f t="shared" ref="L71:Q71" si="16">L59+L69</f>
        <v>379</v>
      </c>
      <c r="M71" s="94">
        <f t="shared" si="16"/>
        <v>1065</v>
      </c>
      <c r="N71" s="94">
        <f t="shared" si="16"/>
        <v>211</v>
      </c>
      <c r="O71" s="94">
        <f t="shared" si="16"/>
        <v>10504</v>
      </c>
      <c r="P71" s="101">
        <f t="shared" ref="P71" si="17">SUM(F71,K71)</f>
        <v>215549</v>
      </c>
      <c r="Q71" s="130">
        <f t="shared" si="16"/>
        <v>20464</v>
      </c>
    </row>
  </sheetData>
  <mergeCells count="8">
    <mergeCell ref="A2:Q2"/>
    <mergeCell ref="A4:Q4"/>
    <mergeCell ref="A3:Q3"/>
    <mergeCell ref="C5:G5"/>
    <mergeCell ref="H5:L5"/>
    <mergeCell ref="M5:Q5"/>
    <mergeCell ref="A5:A6"/>
    <mergeCell ref="B5:B6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0" orientation="portrait" horizontalDpi="4294967294" verticalDpi="429496729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zoomScale="80" zoomScaleNormal="80" workbookViewId="0">
      <selection activeCell="I69" sqref="I69"/>
    </sheetView>
  </sheetViews>
  <sheetFormatPr defaultRowHeight="13.2" x14ac:dyDescent="0.25"/>
  <cols>
    <col min="1" max="1" width="4.109375" bestFit="1" customWidth="1"/>
    <col min="2" max="2" width="18.33203125" style="129" bestFit="1" customWidth="1"/>
    <col min="3" max="3" width="7.6640625" style="129" customWidth="1"/>
    <col min="4" max="4" width="11.88671875" style="176" customWidth="1"/>
    <col min="5" max="5" width="8.5546875" style="129" customWidth="1"/>
    <col min="6" max="6" width="12.33203125" style="79" customWidth="1"/>
    <col min="7" max="7" width="7.6640625" style="129" customWidth="1"/>
    <col min="8" max="8" width="9.109375" style="129" customWidth="1"/>
    <col min="9" max="9" width="8.5546875" style="176" customWidth="1"/>
    <col min="10" max="10" width="12.44140625" style="129" customWidth="1"/>
    <col min="11" max="11" width="7.6640625" style="17" bestFit="1" customWidth="1"/>
    <col min="12" max="12" width="9.109375" style="17"/>
    <col min="13" max="13" width="8.5546875" style="17" bestFit="1" customWidth="1"/>
    <col min="14" max="14" width="11.88671875" style="17" bestFit="1" customWidth="1"/>
  </cols>
  <sheetData>
    <row r="1" spans="1:14" ht="17.25" customHeight="1" x14ac:dyDescent="0.3">
      <c r="A1" s="178" t="s">
        <v>83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1.75" customHeight="1" x14ac:dyDescent="0.3">
      <c r="A2" s="178" t="s">
        <v>61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ht="19.5" customHeight="1" x14ac:dyDescent="0.3">
      <c r="A3" s="179" t="s">
        <v>89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ht="18.75" customHeight="1" thickBot="1" x14ac:dyDescent="0.35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4" ht="14.1" customHeight="1" thickBot="1" x14ac:dyDescent="0.3">
      <c r="A5" s="195" t="s">
        <v>0</v>
      </c>
      <c r="B5" s="193" t="s">
        <v>60</v>
      </c>
      <c r="C5" s="189" t="s">
        <v>66</v>
      </c>
      <c r="D5" s="189"/>
      <c r="E5" s="189"/>
      <c r="F5" s="189"/>
      <c r="G5" s="189" t="s">
        <v>85</v>
      </c>
      <c r="H5" s="189"/>
      <c r="I5" s="189"/>
      <c r="J5" s="189"/>
      <c r="K5" s="197" t="s">
        <v>67</v>
      </c>
      <c r="L5" s="197"/>
      <c r="M5" s="197"/>
      <c r="N5" s="197"/>
    </row>
    <row r="6" spans="1:14" ht="14.1" customHeight="1" thickBot="1" x14ac:dyDescent="0.3">
      <c r="A6" s="196"/>
      <c r="B6" s="194"/>
      <c r="C6" s="95" t="s">
        <v>82</v>
      </c>
      <c r="D6" s="131" t="s">
        <v>47</v>
      </c>
      <c r="E6" s="95" t="s">
        <v>48</v>
      </c>
      <c r="F6" s="77" t="s">
        <v>52</v>
      </c>
      <c r="G6" s="95" t="s">
        <v>82</v>
      </c>
      <c r="H6" s="95" t="s">
        <v>47</v>
      </c>
      <c r="I6" s="131" t="s">
        <v>48</v>
      </c>
      <c r="J6" s="77" t="s">
        <v>52</v>
      </c>
      <c r="K6" s="10" t="s">
        <v>82</v>
      </c>
      <c r="L6" s="10" t="s">
        <v>47</v>
      </c>
      <c r="M6" s="10" t="s">
        <v>48</v>
      </c>
      <c r="N6" s="10" t="s">
        <v>52</v>
      </c>
    </row>
    <row r="7" spans="1:14" s="2" customFormat="1" ht="15" customHeight="1" x14ac:dyDescent="0.25">
      <c r="A7" s="4">
        <v>1</v>
      </c>
      <c r="B7" s="132" t="s">
        <v>53</v>
      </c>
      <c r="C7" s="133">
        <v>9</v>
      </c>
      <c r="D7" s="134">
        <v>87</v>
      </c>
      <c r="E7" s="135">
        <v>1770</v>
      </c>
      <c r="F7" s="136">
        <v>266</v>
      </c>
      <c r="G7" s="137">
        <v>1</v>
      </c>
      <c r="H7" s="138">
        <v>6</v>
      </c>
      <c r="I7" s="139">
        <v>177</v>
      </c>
      <c r="J7" s="136">
        <v>24</v>
      </c>
      <c r="K7" s="58">
        <f t="shared" ref="K7" si="0">SUM(C7,G7)</f>
        <v>10</v>
      </c>
      <c r="L7" s="58">
        <f t="shared" ref="L7" si="1">SUM(D7,H7)</f>
        <v>93</v>
      </c>
      <c r="M7" s="58">
        <f t="shared" ref="M7" si="2">SUM(E7,I7)</f>
        <v>1947</v>
      </c>
      <c r="N7" s="58">
        <f t="shared" ref="N7" si="3">SUM(F7,J7)</f>
        <v>290</v>
      </c>
    </row>
    <row r="8" spans="1:14" s="2" customFormat="1" ht="15" customHeight="1" x14ac:dyDescent="0.25">
      <c r="A8" s="5">
        <v>2</v>
      </c>
      <c r="B8" s="140" t="s">
        <v>1</v>
      </c>
      <c r="C8" s="141">
        <v>3</v>
      </c>
      <c r="D8" s="142">
        <v>29</v>
      </c>
      <c r="E8" s="78">
        <v>560</v>
      </c>
      <c r="F8" s="136">
        <v>76</v>
      </c>
      <c r="G8" s="143">
        <v>0</v>
      </c>
      <c r="H8" s="143">
        <v>0</v>
      </c>
      <c r="I8" s="144">
        <v>0</v>
      </c>
      <c r="J8" s="136">
        <v>0</v>
      </c>
      <c r="K8" s="20">
        <f t="shared" ref="K8:K57" si="4">SUM(C8,G8)</f>
        <v>3</v>
      </c>
      <c r="L8" s="20">
        <f t="shared" ref="L8:L57" si="5">SUM(D8,H8)</f>
        <v>29</v>
      </c>
      <c r="M8" s="20">
        <f t="shared" ref="M8:M57" si="6">SUM(E8,I8)</f>
        <v>560</v>
      </c>
      <c r="N8" s="20">
        <f t="shared" ref="N8:N57" si="7">SUM(F8,J8)</f>
        <v>76</v>
      </c>
    </row>
    <row r="9" spans="1:14" s="2" customFormat="1" ht="15" customHeight="1" x14ac:dyDescent="0.25">
      <c r="A9" s="5">
        <v>3</v>
      </c>
      <c r="B9" s="140" t="s">
        <v>2</v>
      </c>
      <c r="C9" s="145">
        <v>5</v>
      </c>
      <c r="D9" s="142">
        <v>31</v>
      </c>
      <c r="E9" s="78">
        <v>600</v>
      </c>
      <c r="F9" s="136">
        <v>91</v>
      </c>
      <c r="G9" s="146">
        <v>1</v>
      </c>
      <c r="H9" s="78">
        <v>5</v>
      </c>
      <c r="I9" s="142">
        <v>182</v>
      </c>
      <c r="J9" s="136">
        <v>14</v>
      </c>
      <c r="K9" s="20">
        <f t="shared" si="4"/>
        <v>6</v>
      </c>
      <c r="L9" s="20">
        <f t="shared" si="5"/>
        <v>36</v>
      </c>
      <c r="M9" s="20">
        <f t="shared" si="6"/>
        <v>782</v>
      </c>
      <c r="N9" s="20">
        <f t="shared" si="7"/>
        <v>105</v>
      </c>
    </row>
    <row r="10" spans="1:14" s="2" customFormat="1" ht="15" customHeight="1" x14ac:dyDescent="0.25">
      <c r="A10" s="5">
        <v>4</v>
      </c>
      <c r="B10" s="140" t="s">
        <v>3</v>
      </c>
      <c r="C10" s="145">
        <v>1</v>
      </c>
      <c r="D10" s="142">
        <v>19</v>
      </c>
      <c r="E10" s="78">
        <v>548</v>
      </c>
      <c r="F10" s="136">
        <v>76</v>
      </c>
      <c r="G10" s="146">
        <v>1</v>
      </c>
      <c r="H10" s="78">
        <v>7</v>
      </c>
      <c r="I10" s="142">
        <v>471</v>
      </c>
      <c r="J10" s="136">
        <v>29</v>
      </c>
      <c r="K10" s="20">
        <f t="shared" si="4"/>
        <v>2</v>
      </c>
      <c r="L10" s="20">
        <f t="shared" si="5"/>
        <v>26</v>
      </c>
      <c r="M10" s="20">
        <f t="shared" si="6"/>
        <v>1019</v>
      </c>
      <c r="N10" s="20">
        <f t="shared" si="7"/>
        <v>105</v>
      </c>
    </row>
    <row r="11" spans="1:14" s="2" customFormat="1" ht="15" customHeight="1" x14ac:dyDescent="0.25">
      <c r="A11" s="5">
        <v>5</v>
      </c>
      <c r="B11" s="140" t="s">
        <v>4</v>
      </c>
      <c r="C11" s="145">
        <v>9</v>
      </c>
      <c r="D11" s="142">
        <v>91</v>
      </c>
      <c r="E11" s="78">
        <v>2093</v>
      </c>
      <c r="F11" s="136">
        <v>306</v>
      </c>
      <c r="G11" s="147">
        <v>4</v>
      </c>
      <c r="H11" s="142">
        <v>25</v>
      </c>
      <c r="I11" s="142">
        <v>965</v>
      </c>
      <c r="J11" s="136">
        <v>75</v>
      </c>
      <c r="K11" s="20">
        <f t="shared" si="4"/>
        <v>13</v>
      </c>
      <c r="L11" s="20">
        <f t="shared" si="5"/>
        <v>116</v>
      </c>
      <c r="M11" s="20">
        <f t="shared" si="6"/>
        <v>3058</v>
      </c>
      <c r="N11" s="20">
        <f t="shared" si="7"/>
        <v>381</v>
      </c>
    </row>
    <row r="12" spans="1:14" s="2" customFormat="1" ht="15" customHeight="1" x14ac:dyDescent="0.25">
      <c r="A12" s="5">
        <v>6</v>
      </c>
      <c r="B12" s="140" t="s">
        <v>5</v>
      </c>
      <c r="C12" s="145">
        <v>3</v>
      </c>
      <c r="D12" s="142">
        <v>35</v>
      </c>
      <c r="E12" s="78">
        <v>868</v>
      </c>
      <c r="F12" s="136">
        <v>128</v>
      </c>
      <c r="G12" s="147">
        <v>2</v>
      </c>
      <c r="H12" s="142">
        <v>10</v>
      </c>
      <c r="I12" s="142">
        <v>404</v>
      </c>
      <c r="J12" s="136">
        <v>29</v>
      </c>
      <c r="K12" s="20">
        <f t="shared" si="4"/>
        <v>5</v>
      </c>
      <c r="L12" s="20">
        <f t="shared" si="5"/>
        <v>45</v>
      </c>
      <c r="M12" s="20">
        <f t="shared" si="6"/>
        <v>1272</v>
      </c>
      <c r="N12" s="20">
        <f t="shared" si="7"/>
        <v>157</v>
      </c>
    </row>
    <row r="13" spans="1:14" s="2" customFormat="1" ht="15" customHeight="1" x14ac:dyDescent="0.25">
      <c r="A13" s="5">
        <v>7</v>
      </c>
      <c r="B13" s="140" t="s">
        <v>6</v>
      </c>
      <c r="C13" s="145">
        <v>2</v>
      </c>
      <c r="D13" s="142">
        <v>14</v>
      </c>
      <c r="E13" s="78">
        <v>388</v>
      </c>
      <c r="F13" s="136">
        <v>71</v>
      </c>
      <c r="G13" s="147">
        <v>1</v>
      </c>
      <c r="H13" s="147">
        <v>3</v>
      </c>
      <c r="I13" s="147">
        <v>196</v>
      </c>
      <c r="J13" s="78">
        <v>10</v>
      </c>
      <c r="K13" s="20">
        <f t="shared" si="4"/>
        <v>3</v>
      </c>
      <c r="L13" s="20">
        <f t="shared" si="5"/>
        <v>17</v>
      </c>
      <c r="M13" s="20">
        <f t="shared" si="6"/>
        <v>584</v>
      </c>
      <c r="N13" s="20">
        <f t="shared" si="7"/>
        <v>81</v>
      </c>
    </row>
    <row r="14" spans="1:14" s="2" customFormat="1" ht="15" customHeight="1" x14ac:dyDescent="0.25">
      <c r="A14" s="5">
        <v>8</v>
      </c>
      <c r="B14" s="140" t="s">
        <v>7</v>
      </c>
      <c r="C14" s="145">
        <v>5</v>
      </c>
      <c r="D14" s="142">
        <v>42</v>
      </c>
      <c r="E14" s="78">
        <v>909</v>
      </c>
      <c r="F14" s="136">
        <v>144</v>
      </c>
      <c r="G14" s="147">
        <v>1</v>
      </c>
      <c r="H14" s="142">
        <v>6</v>
      </c>
      <c r="I14" s="142">
        <v>499</v>
      </c>
      <c r="J14" s="136">
        <v>35</v>
      </c>
      <c r="K14" s="20">
        <f t="shared" si="4"/>
        <v>6</v>
      </c>
      <c r="L14" s="20">
        <f t="shared" si="5"/>
        <v>48</v>
      </c>
      <c r="M14" s="20">
        <f t="shared" si="6"/>
        <v>1408</v>
      </c>
      <c r="N14" s="20">
        <f t="shared" si="7"/>
        <v>179</v>
      </c>
    </row>
    <row r="15" spans="1:14" s="2" customFormat="1" ht="15" customHeight="1" x14ac:dyDescent="0.25">
      <c r="A15" s="5">
        <v>9</v>
      </c>
      <c r="B15" s="103" t="s">
        <v>54</v>
      </c>
      <c r="C15" s="145">
        <v>10</v>
      </c>
      <c r="D15" s="142">
        <v>96</v>
      </c>
      <c r="E15" s="78">
        <v>2049</v>
      </c>
      <c r="F15" s="136">
        <v>289</v>
      </c>
      <c r="G15" s="147">
        <v>1</v>
      </c>
      <c r="H15" s="142">
        <v>6</v>
      </c>
      <c r="I15" s="142">
        <v>296</v>
      </c>
      <c r="J15" s="136">
        <v>22</v>
      </c>
      <c r="K15" s="20">
        <f t="shared" si="4"/>
        <v>11</v>
      </c>
      <c r="L15" s="20">
        <f t="shared" si="5"/>
        <v>102</v>
      </c>
      <c r="M15" s="20">
        <f t="shared" si="6"/>
        <v>2345</v>
      </c>
      <c r="N15" s="20">
        <f t="shared" si="7"/>
        <v>311</v>
      </c>
    </row>
    <row r="16" spans="1:14" s="2" customFormat="1" ht="15" customHeight="1" x14ac:dyDescent="0.25">
      <c r="A16" s="5">
        <v>10</v>
      </c>
      <c r="B16" s="140" t="s">
        <v>8</v>
      </c>
      <c r="C16" s="145">
        <v>5</v>
      </c>
      <c r="D16" s="142">
        <v>55</v>
      </c>
      <c r="E16" s="78">
        <v>1368</v>
      </c>
      <c r="F16" s="136">
        <v>176</v>
      </c>
      <c r="G16" s="147">
        <v>2</v>
      </c>
      <c r="H16" s="142">
        <v>6</v>
      </c>
      <c r="I16" s="142">
        <v>337</v>
      </c>
      <c r="J16" s="136">
        <v>30</v>
      </c>
      <c r="K16" s="20">
        <f t="shared" si="4"/>
        <v>7</v>
      </c>
      <c r="L16" s="20">
        <f t="shared" si="5"/>
        <v>61</v>
      </c>
      <c r="M16" s="20">
        <f t="shared" si="6"/>
        <v>1705</v>
      </c>
      <c r="N16" s="20">
        <f t="shared" si="7"/>
        <v>206</v>
      </c>
    </row>
    <row r="17" spans="1:14" s="2" customFormat="1" ht="15" customHeight="1" x14ac:dyDescent="0.25">
      <c r="A17" s="5">
        <v>11</v>
      </c>
      <c r="B17" s="140" t="s">
        <v>9</v>
      </c>
      <c r="C17" s="148">
        <v>8</v>
      </c>
      <c r="D17" s="142">
        <v>67</v>
      </c>
      <c r="E17" s="142">
        <v>1597</v>
      </c>
      <c r="F17" s="136">
        <v>212</v>
      </c>
      <c r="G17" s="147">
        <v>1</v>
      </c>
      <c r="H17" s="142">
        <v>12</v>
      </c>
      <c r="I17" s="142">
        <v>326</v>
      </c>
      <c r="J17" s="136">
        <v>23</v>
      </c>
      <c r="K17" s="20">
        <f t="shared" si="4"/>
        <v>9</v>
      </c>
      <c r="L17" s="20">
        <f t="shared" si="5"/>
        <v>79</v>
      </c>
      <c r="M17" s="20">
        <f t="shared" si="6"/>
        <v>1923</v>
      </c>
      <c r="N17" s="20">
        <f t="shared" si="7"/>
        <v>235</v>
      </c>
    </row>
    <row r="18" spans="1:14" s="2" customFormat="1" ht="15" customHeight="1" x14ac:dyDescent="0.25">
      <c r="A18" s="5">
        <v>12</v>
      </c>
      <c r="B18" s="140" t="s">
        <v>10</v>
      </c>
      <c r="C18" s="148">
        <v>2</v>
      </c>
      <c r="D18" s="142">
        <v>9</v>
      </c>
      <c r="E18" s="142">
        <v>157</v>
      </c>
      <c r="F18" s="136">
        <v>31</v>
      </c>
      <c r="G18" s="147">
        <v>0</v>
      </c>
      <c r="H18" s="147">
        <v>0</v>
      </c>
      <c r="I18" s="147">
        <v>0</v>
      </c>
      <c r="J18" s="78">
        <v>0</v>
      </c>
      <c r="K18" s="20">
        <f t="shared" si="4"/>
        <v>2</v>
      </c>
      <c r="L18" s="20">
        <f t="shared" si="5"/>
        <v>9</v>
      </c>
      <c r="M18" s="20">
        <f t="shared" si="6"/>
        <v>157</v>
      </c>
      <c r="N18" s="20">
        <f t="shared" si="7"/>
        <v>31</v>
      </c>
    </row>
    <row r="19" spans="1:14" s="2" customFormat="1" ht="15" customHeight="1" x14ac:dyDescent="0.25">
      <c r="A19" s="5">
        <v>13</v>
      </c>
      <c r="B19" s="140" t="s">
        <v>11</v>
      </c>
      <c r="C19" s="148">
        <v>1</v>
      </c>
      <c r="D19" s="142">
        <v>15</v>
      </c>
      <c r="E19" s="142">
        <v>360</v>
      </c>
      <c r="F19" s="136">
        <v>49</v>
      </c>
      <c r="G19" s="147">
        <v>0</v>
      </c>
      <c r="H19" s="147">
        <v>0</v>
      </c>
      <c r="I19" s="147">
        <v>0</v>
      </c>
      <c r="J19" s="78">
        <v>0</v>
      </c>
      <c r="K19" s="20">
        <f t="shared" si="4"/>
        <v>1</v>
      </c>
      <c r="L19" s="20">
        <f t="shared" si="5"/>
        <v>15</v>
      </c>
      <c r="M19" s="20">
        <f t="shared" si="6"/>
        <v>360</v>
      </c>
      <c r="N19" s="20">
        <f t="shared" si="7"/>
        <v>49</v>
      </c>
    </row>
    <row r="20" spans="1:14" s="2" customFormat="1" ht="15" customHeight="1" x14ac:dyDescent="0.25">
      <c r="A20" s="5">
        <v>14</v>
      </c>
      <c r="B20" s="140" t="s">
        <v>12</v>
      </c>
      <c r="C20" s="148">
        <v>6</v>
      </c>
      <c r="D20" s="142">
        <v>60</v>
      </c>
      <c r="E20" s="142">
        <v>1297</v>
      </c>
      <c r="F20" s="136">
        <v>163</v>
      </c>
      <c r="G20" s="147">
        <v>0</v>
      </c>
      <c r="H20" s="147">
        <v>0</v>
      </c>
      <c r="I20" s="147">
        <v>0</v>
      </c>
      <c r="J20" s="78">
        <v>0</v>
      </c>
      <c r="K20" s="20">
        <f t="shared" si="4"/>
        <v>6</v>
      </c>
      <c r="L20" s="20">
        <f t="shared" si="5"/>
        <v>60</v>
      </c>
      <c r="M20" s="20">
        <f t="shared" si="6"/>
        <v>1297</v>
      </c>
      <c r="N20" s="20">
        <f t="shared" si="7"/>
        <v>163</v>
      </c>
    </row>
    <row r="21" spans="1:14" s="2" customFormat="1" ht="15" customHeight="1" x14ac:dyDescent="0.25">
      <c r="A21" s="5">
        <v>15</v>
      </c>
      <c r="B21" s="140" t="s">
        <v>64</v>
      </c>
      <c r="C21" s="148">
        <v>3</v>
      </c>
      <c r="D21" s="142">
        <v>67</v>
      </c>
      <c r="E21" s="142">
        <v>1592</v>
      </c>
      <c r="F21" s="136">
        <v>204</v>
      </c>
      <c r="G21" s="147">
        <v>1</v>
      </c>
      <c r="H21" s="142">
        <v>4</v>
      </c>
      <c r="I21" s="142">
        <v>297</v>
      </c>
      <c r="J21" s="78">
        <v>24</v>
      </c>
      <c r="K21" s="20">
        <f t="shared" si="4"/>
        <v>4</v>
      </c>
      <c r="L21" s="20">
        <f t="shared" si="5"/>
        <v>71</v>
      </c>
      <c r="M21" s="20">
        <f t="shared" si="6"/>
        <v>1889</v>
      </c>
      <c r="N21" s="20">
        <f t="shared" si="7"/>
        <v>228</v>
      </c>
    </row>
    <row r="22" spans="1:14" s="2" customFormat="1" ht="15" customHeight="1" x14ac:dyDescent="0.25">
      <c r="A22" s="5">
        <v>16</v>
      </c>
      <c r="B22" s="140" t="s">
        <v>13</v>
      </c>
      <c r="C22" s="148">
        <v>7</v>
      </c>
      <c r="D22" s="142">
        <v>125</v>
      </c>
      <c r="E22" s="142">
        <v>2668</v>
      </c>
      <c r="F22" s="136">
        <v>342</v>
      </c>
      <c r="G22" s="147">
        <v>1</v>
      </c>
      <c r="H22" s="142">
        <v>43</v>
      </c>
      <c r="I22" s="142">
        <v>1070</v>
      </c>
      <c r="J22" s="78">
        <v>74</v>
      </c>
      <c r="K22" s="20">
        <f t="shared" si="4"/>
        <v>8</v>
      </c>
      <c r="L22" s="20">
        <f t="shared" si="5"/>
        <v>168</v>
      </c>
      <c r="M22" s="20">
        <f t="shared" si="6"/>
        <v>3738</v>
      </c>
      <c r="N22" s="20">
        <f t="shared" si="7"/>
        <v>416</v>
      </c>
    </row>
    <row r="23" spans="1:14" s="2" customFormat="1" ht="15" customHeight="1" x14ac:dyDescent="0.25">
      <c r="A23" s="5">
        <v>17</v>
      </c>
      <c r="B23" s="140" t="s">
        <v>14</v>
      </c>
      <c r="C23" s="148">
        <v>3</v>
      </c>
      <c r="D23" s="142">
        <v>21</v>
      </c>
      <c r="E23" s="142">
        <v>454</v>
      </c>
      <c r="F23" s="136">
        <v>69</v>
      </c>
      <c r="G23" s="147">
        <v>0</v>
      </c>
      <c r="H23" s="142">
        <v>0</v>
      </c>
      <c r="I23" s="147">
        <v>0</v>
      </c>
      <c r="J23" s="78">
        <v>0</v>
      </c>
      <c r="K23" s="20">
        <f t="shared" si="4"/>
        <v>3</v>
      </c>
      <c r="L23" s="20">
        <f t="shared" si="5"/>
        <v>21</v>
      </c>
      <c r="M23" s="20">
        <f t="shared" si="6"/>
        <v>454</v>
      </c>
      <c r="N23" s="20">
        <f t="shared" si="7"/>
        <v>69</v>
      </c>
    </row>
    <row r="24" spans="1:14" s="2" customFormat="1" ht="15" customHeight="1" x14ac:dyDescent="0.25">
      <c r="A24" s="5">
        <v>18</v>
      </c>
      <c r="B24" s="140" t="s">
        <v>78</v>
      </c>
      <c r="C24" s="148">
        <v>8</v>
      </c>
      <c r="D24" s="142">
        <v>118</v>
      </c>
      <c r="E24" s="142">
        <v>3295</v>
      </c>
      <c r="F24" s="78">
        <v>436</v>
      </c>
      <c r="G24" s="147">
        <v>5</v>
      </c>
      <c r="H24" s="142">
        <v>37</v>
      </c>
      <c r="I24" s="147">
        <v>2613</v>
      </c>
      <c r="J24" s="78">
        <v>147</v>
      </c>
      <c r="K24" s="20">
        <f t="shared" ref="K24:K25" si="8">SUM(C24,G24)</f>
        <v>13</v>
      </c>
      <c r="L24" s="20">
        <f t="shared" ref="L24:L25" si="9">SUM(D24,H24)</f>
        <v>155</v>
      </c>
      <c r="M24" s="20">
        <f t="shared" ref="M24:M25" si="10">SUM(E24,I24)</f>
        <v>5908</v>
      </c>
      <c r="N24" s="20">
        <f t="shared" ref="N24:N25" si="11">SUM(F24,J24)</f>
        <v>583</v>
      </c>
    </row>
    <row r="25" spans="1:14" s="2" customFormat="1" ht="15" customHeight="1" x14ac:dyDescent="0.25">
      <c r="A25" s="5">
        <v>19</v>
      </c>
      <c r="B25" s="140" t="s">
        <v>70</v>
      </c>
      <c r="C25" s="148">
        <v>15</v>
      </c>
      <c r="D25" s="142">
        <v>207</v>
      </c>
      <c r="E25" s="142">
        <v>5048</v>
      </c>
      <c r="F25" s="78">
        <v>629</v>
      </c>
      <c r="G25" s="147">
        <v>2</v>
      </c>
      <c r="H25" s="142">
        <v>26</v>
      </c>
      <c r="I25" s="142">
        <v>1651</v>
      </c>
      <c r="J25" s="78">
        <v>99</v>
      </c>
      <c r="K25" s="20">
        <f t="shared" si="8"/>
        <v>17</v>
      </c>
      <c r="L25" s="20">
        <f t="shared" si="9"/>
        <v>233</v>
      </c>
      <c r="M25" s="20">
        <f t="shared" si="10"/>
        <v>6699</v>
      </c>
      <c r="N25" s="20">
        <f t="shared" si="11"/>
        <v>728</v>
      </c>
    </row>
    <row r="26" spans="1:14" s="2" customFormat="1" ht="15" customHeight="1" x14ac:dyDescent="0.25">
      <c r="A26" s="5">
        <v>20</v>
      </c>
      <c r="B26" s="140" t="s">
        <v>15</v>
      </c>
      <c r="C26" s="148">
        <v>6</v>
      </c>
      <c r="D26" s="142">
        <v>44</v>
      </c>
      <c r="E26" s="142">
        <v>965</v>
      </c>
      <c r="F26" s="136">
        <v>146</v>
      </c>
      <c r="G26" s="147">
        <v>1</v>
      </c>
      <c r="H26" s="142">
        <v>11</v>
      </c>
      <c r="I26" s="142">
        <v>548</v>
      </c>
      <c r="J26" s="78">
        <v>45</v>
      </c>
      <c r="K26" s="20">
        <f t="shared" si="4"/>
        <v>7</v>
      </c>
      <c r="L26" s="20">
        <f t="shared" si="5"/>
        <v>55</v>
      </c>
      <c r="M26" s="20">
        <f t="shared" si="6"/>
        <v>1513</v>
      </c>
      <c r="N26" s="20">
        <f t="shared" si="7"/>
        <v>191</v>
      </c>
    </row>
    <row r="27" spans="1:14" s="2" customFormat="1" ht="15" customHeight="1" x14ac:dyDescent="0.25">
      <c r="A27" s="5">
        <v>21</v>
      </c>
      <c r="B27" s="140" t="s">
        <v>16</v>
      </c>
      <c r="C27" s="148">
        <v>4</v>
      </c>
      <c r="D27" s="142">
        <v>56</v>
      </c>
      <c r="E27" s="142">
        <v>1171</v>
      </c>
      <c r="F27" s="136">
        <v>164</v>
      </c>
      <c r="G27" s="147">
        <v>1</v>
      </c>
      <c r="H27" s="142">
        <v>7</v>
      </c>
      <c r="I27" s="142">
        <v>396</v>
      </c>
      <c r="J27" s="78">
        <v>28</v>
      </c>
      <c r="K27" s="20">
        <f t="shared" si="4"/>
        <v>5</v>
      </c>
      <c r="L27" s="20">
        <f t="shared" si="5"/>
        <v>63</v>
      </c>
      <c r="M27" s="20">
        <f t="shared" si="6"/>
        <v>1567</v>
      </c>
      <c r="N27" s="20">
        <f t="shared" si="7"/>
        <v>192</v>
      </c>
    </row>
    <row r="28" spans="1:14" s="2" customFormat="1" ht="15" customHeight="1" x14ac:dyDescent="0.25">
      <c r="A28" s="5">
        <v>22</v>
      </c>
      <c r="B28" s="140" t="s">
        <v>17</v>
      </c>
      <c r="C28" s="148">
        <v>5</v>
      </c>
      <c r="D28" s="142">
        <v>47</v>
      </c>
      <c r="E28" s="142">
        <v>1131</v>
      </c>
      <c r="F28" s="136">
        <v>177</v>
      </c>
      <c r="G28" s="147">
        <v>1</v>
      </c>
      <c r="H28" s="142">
        <v>5</v>
      </c>
      <c r="I28" s="142">
        <v>187</v>
      </c>
      <c r="J28" s="78">
        <v>20</v>
      </c>
      <c r="K28" s="20">
        <f t="shared" si="4"/>
        <v>6</v>
      </c>
      <c r="L28" s="20">
        <f t="shared" si="5"/>
        <v>52</v>
      </c>
      <c r="M28" s="20">
        <f t="shared" si="6"/>
        <v>1318</v>
      </c>
      <c r="N28" s="20">
        <f t="shared" si="7"/>
        <v>197</v>
      </c>
    </row>
    <row r="29" spans="1:14" s="2" customFormat="1" ht="15" customHeight="1" x14ac:dyDescent="0.25">
      <c r="A29" s="5">
        <v>23</v>
      </c>
      <c r="B29" s="140" t="s">
        <v>18</v>
      </c>
      <c r="C29" s="148">
        <v>2</v>
      </c>
      <c r="D29" s="142">
        <v>21</v>
      </c>
      <c r="E29" s="142">
        <v>462</v>
      </c>
      <c r="F29" s="136">
        <v>72</v>
      </c>
      <c r="G29" s="147">
        <v>1</v>
      </c>
      <c r="H29" s="142">
        <v>3</v>
      </c>
      <c r="I29" s="142">
        <v>117</v>
      </c>
      <c r="J29" s="78">
        <v>8</v>
      </c>
      <c r="K29" s="20">
        <f t="shared" si="4"/>
        <v>3</v>
      </c>
      <c r="L29" s="20">
        <f t="shared" si="5"/>
        <v>24</v>
      </c>
      <c r="M29" s="20">
        <f t="shared" si="6"/>
        <v>579</v>
      </c>
      <c r="N29" s="20">
        <f t="shared" si="7"/>
        <v>80</v>
      </c>
    </row>
    <row r="30" spans="1:14" s="2" customFormat="1" ht="15" customHeight="1" x14ac:dyDescent="0.25">
      <c r="A30" s="5">
        <v>24</v>
      </c>
      <c r="B30" s="140" t="s">
        <v>19</v>
      </c>
      <c r="C30" s="148">
        <v>3</v>
      </c>
      <c r="D30" s="142">
        <v>34</v>
      </c>
      <c r="E30" s="142">
        <v>614</v>
      </c>
      <c r="F30" s="136">
        <v>106</v>
      </c>
      <c r="G30" s="147">
        <v>1</v>
      </c>
      <c r="H30" s="142">
        <v>8</v>
      </c>
      <c r="I30" s="142">
        <v>356</v>
      </c>
      <c r="J30" s="78">
        <v>23</v>
      </c>
      <c r="K30" s="20">
        <f t="shared" si="4"/>
        <v>4</v>
      </c>
      <c r="L30" s="20">
        <f t="shared" si="5"/>
        <v>42</v>
      </c>
      <c r="M30" s="20">
        <f t="shared" si="6"/>
        <v>970</v>
      </c>
      <c r="N30" s="20">
        <f t="shared" si="7"/>
        <v>129</v>
      </c>
    </row>
    <row r="31" spans="1:14" s="2" customFormat="1" ht="15" customHeight="1" x14ac:dyDescent="0.25">
      <c r="A31" s="5">
        <v>25</v>
      </c>
      <c r="B31" s="140" t="s">
        <v>55</v>
      </c>
      <c r="C31" s="148">
        <v>3</v>
      </c>
      <c r="D31" s="142">
        <v>18</v>
      </c>
      <c r="E31" s="142">
        <v>248</v>
      </c>
      <c r="F31" s="136">
        <v>47</v>
      </c>
      <c r="G31" s="147">
        <v>0</v>
      </c>
      <c r="H31" s="142">
        <v>0</v>
      </c>
      <c r="I31" s="142">
        <v>0</v>
      </c>
      <c r="J31" s="78">
        <v>0</v>
      </c>
      <c r="K31" s="20">
        <f t="shared" si="4"/>
        <v>3</v>
      </c>
      <c r="L31" s="20">
        <f t="shared" si="5"/>
        <v>18</v>
      </c>
      <c r="M31" s="20">
        <f t="shared" si="6"/>
        <v>248</v>
      </c>
      <c r="N31" s="20">
        <f t="shared" si="7"/>
        <v>47</v>
      </c>
    </row>
    <row r="32" spans="1:14" s="2" customFormat="1" ht="15" customHeight="1" x14ac:dyDescent="0.25">
      <c r="A32" s="5">
        <v>26</v>
      </c>
      <c r="B32" s="140" t="s">
        <v>20</v>
      </c>
      <c r="C32" s="148">
        <v>3</v>
      </c>
      <c r="D32" s="142">
        <v>31</v>
      </c>
      <c r="E32" s="142">
        <v>742</v>
      </c>
      <c r="F32" s="136">
        <v>102</v>
      </c>
      <c r="G32" s="147">
        <v>0</v>
      </c>
      <c r="H32" s="142">
        <v>0</v>
      </c>
      <c r="I32" s="142">
        <v>0</v>
      </c>
      <c r="J32" s="78">
        <v>0</v>
      </c>
      <c r="K32" s="20">
        <f t="shared" si="4"/>
        <v>3</v>
      </c>
      <c r="L32" s="20">
        <f t="shared" si="5"/>
        <v>31</v>
      </c>
      <c r="M32" s="20">
        <f t="shared" si="6"/>
        <v>742</v>
      </c>
      <c r="N32" s="20">
        <f t="shared" si="7"/>
        <v>102</v>
      </c>
    </row>
    <row r="33" spans="1:14" s="2" customFormat="1" ht="15" customHeight="1" x14ac:dyDescent="0.25">
      <c r="A33" s="5">
        <v>27</v>
      </c>
      <c r="B33" s="140" t="s">
        <v>51</v>
      </c>
      <c r="C33" s="148">
        <v>6</v>
      </c>
      <c r="D33" s="142">
        <v>56</v>
      </c>
      <c r="E33" s="142">
        <v>1475</v>
      </c>
      <c r="F33" s="136">
        <v>235</v>
      </c>
      <c r="G33" s="147">
        <v>2</v>
      </c>
      <c r="H33" s="142">
        <v>18</v>
      </c>
      <c r="I33" s="142">
        <v>1239</v>
      </c>
      <c r="J33" s="78">
        <v>80</v>
      </c>
      <c r="K33" s="20">
        <f t="shared" si="4"/>
        <v>8</v>
      </c>
      <c r="L33" s="20">
        <f t="shared" si="5"/>
        <v>74</v>
      </c>
      <c r="M33" s="20">
        <f t="shared" si="6"/>
        <v>2714</v>
      </c>
      <c r="N33" s="20">
        <f t="shared" si="7"/>
        <v>315</v>
      </c>
    </row>
    <row r="34" spans="1:14" s="2" customFormat="1" ht="15" customHeight="1" x14ac:dyDescent="0.25">
      <c r="A34" s="5">
        <v>28</v>
      </c>
      <c r="B34" s="140" t="s">
        <v>21</v>
      </c>
      <c r="C34" s="148">
        <v>6</v>
      </c>
      <c r="D34" s="142">
        <v>51</v>
      </c>
      <c r="E34" s="142">
        <v>1137</v>
      </c>
      <c r="F34" s="136">
        <v>162</v>
      </c>
      <c r="G34" s="147">
        <v>1</v>
      </c>
      <c r="H34" s="142">
        <v>6</v>
      </c>
      <c r="I34" s="142">
        <v>206</v>
      </c>
      <c r="J34" s="78">
        <v>18</v>
      </c>
      <c r="K34" s="20">
        <f t="shared" si="4"/>
        <v>7</v>
      </c>
      <c r="L34" s="20">
        <f t="shared" si="5"/>
        <v>57</v>
      </c>
      <c r="M34" s="20">
        <f t="shared" si="6"/>
        <v>1343</v>
      </c>
      <c r="N34" s="20">
        <f t="shared" si="7"/>
        <v>180</v>
      </c>
    </row>
    <row r="35" spans="1:14" s="2" customFormat="1" ht="15" customHeight="1" x14ac:dyDescent="0.25">
      <c r="A35" s="5">
        <v>29</v>
      </c>
      <c r="B35" s="140" t="s">
        <v>22</v>
      </c>
      <c r="C35" s="148">
        <v>12</v>
      </c>
      <c r="D35" s="142">
        <v>94</v>
      </c>
      <c r="E35" s="142">
        <v>1734</v>
      </c>
      <c r="F35" s="136">
        <v>317</v>
      </c>
      <c r="G35" s="147">
        <v>3</v>
      </c>
      <c r="H35" s="147">
        <v>8</v>
      </c>
      <c r="I35" s="142">
        <v>272</v>
      </c>
      <c r="J35" s="78">
        <v>29</v>
      </c>
      <c r="K35" s="20">
        <f t="shared" si="4"/>
        <v>15</v>
      </c>
      <c r="L35" s="20">
        <f t="shared" si="5"/>
        <v>102</v>
      </c>
      <c r="M35" s="20">
        <f t="shared" si="6"/>
        <v>2006</v>
      </c>
      <c r="N35" s="20">
        <f t="shared" si="7"/>
        <v>346</v>
      </c>
    </row>
    <row r="36" spans="1:14" s="2" customFormat="1" ht="15" customHeight="1" x14ac:dyDescent="0.25">
      <c r="A36" s="5">
        <v>30</v>
      </c>
      <c r="B36" s="140" t="s">
        <v>23</v>
      </c>
      <c r="C36" s="148">
        <v>4</v>
      </c>
      <c r="D36" s="142">
        <v>22</v>
      </c>
      <c r="E36" s="142">
        <v>445</v>
      </c>
      <c r="F36" s="136">
        <v>72</v>
      </c>
      <c r="G36" s="147">
        <v>1</v>
      </c>
      <c r="H36" s="142">
        <v>3</v>
      </c>
      <c r="I36" s="142">
        <v>52</v>
      </c>
      <c r="J36" s="78">
        <v>7</v>
      </c>
      <c r="K36" s="20">
        <f t="shared" si="4"/>
        <v>5</v>
      </c>
      <c r="L36" s="20">
        <f t="shared" si="5"/>
        <v>25</v>
      </c>
      <c r="M36" s="20">
        <f t="shared" si="6"/>
        <v>497</v>
      </c>
      <c r="N36" s="20">
        <f t="shared" si="7"/>
        <v>79</v>
      </c>
    </row>
    <row r="37" spans="1:14" s="2" customFormat="1" ht="15" customHeight="1" x14ac:dyDescent="0.25">
      <c r="A37" s="5">
        <v>31</v>
      </c>
      <c r="B37" s="140" t="s">
        <v>24</v>
      </c>
      <c r="C37" s="145">
        <v>8</v>
      </c>
      <c r="D37" s="142">
        <v>83</v>
      </c>
      <c r="E37" s="78">
        <v>2109</v>
      </c>
      <c r="F37" s="136">
        <v>334</v>
      </c>
      <c r="G37" s="147">
        <v>2</v>
      </c>
      <c r="H37" s="142">
        <v>12</v>
      </c>
      <c r="I37" s="142">
        <v>560</v>
      </c>
      <c r="J37" s="78">
        <v>53</v>
      </c>
      <c r="K37" s="20">
        <f t="shared" si="4"/>
        <v>10</v>
      </c>
      <c r="L37" s="20">
        <f t="shared" si="5"/>
        <v>95</v>
      </c>
      <c r="M37" s="20">
        <f t="shared" si="6"/>
        <v>2669</v>
      </c>
      <c r="N37" s="20">
        <f t="shared" si="7"/>
        <v>387</v>
      </c>
    </row>
    <row r="38" spans="1:14" s="2" customFormat="1" ht="15" customHeight="1" x14ac:dyDescent="0.25">
      <c r="A38" s="5">
        <v>32</v>
      </c>
      <c r="B38" s="140" t="s">
        <v>25</v>
      </c>
      <c r="C38" s="145">
        <v>4</v>
      </c>
      <c r="D38" s="142">
        <v>40</v>
      </c>
      <c r="E38" s="78">
        <v>865</v>
      </c>
      <c r="F38" s="136">
        <v>120</v>
      </c>
      <c r="G38" s="147">
        <v>1</v>
      </c>
      <c r="H38" s="142">
        <v>5</v>
      </c>
      <c r="I38" s="142">
        <v>129</v>
      </c>
      <c r="J38" s="78">
        <v>15</v>
      </c>
      <c r="K38" s="20">
        <f t="shared" si="4"/>
        <v>5</v>
      </c>
      <c r="L38" s="20">
        <f t="shared" si="5"/>
        <v>45</v>
      </c>
      <c r="M38" s="20">
        <f t="shared" si="6"/>
        <v>994</v>
      </c>
      <c r="N38" s="20">
        <f t="shared" si="7"/>
        <v>135</v>
      </c>
    </row>
    <row r="39" spans="1:14" s="2" customFormat="1" ht="15" customHeight="1" x14ac:dyDescent="0.25">
      <c r="A39" s="5">
        <v>33</v>
      </c>
      <c r="B39" s="140" t="s">
        <v>26</v>
      </c>
      <c r="C39" s="145">
        <v>7</v>
      </c>
      <c r="D39" s="142">
        <v>51</v>
      </c>
      <c r="E39" s="78">
        <v>1021</v>
      </c>
      <c r="F39" s="136">
        <v>164</v>
      </c>
      <c r="G39" s="147">
        <v>2</v>
      </c>
      <c r="H39" s="142">
        <v>14</v>
      </c>
      <c r="I39" s="142">
        <v>669</v>
      </c>
      <c r="J39" s="78">
        <v>48</v>
      </c>
      <c r="K39" s="20">
        <f t="shared" si="4"/>
        <v>9</v>
      </c>
      <c r="L39" s="20">
        <f t="shared" si="5"/>
        <v>65</v>
      </c>
      <c r="M39" s="20">
        <f t="shared" si="6"/>
        <v>1690</v>
      </c>
      <c r="N39" s="20">
        <f t="shared" si="7"/>
        <v>212</v>
      </c>
    </row>
    <row r="40" spans="1:14" s="2" customFormat="1" ht="15" customHeight="1" x14ac:dyDescent="0.25">
      <c r="A40" s="5">
        <v>34</v>
      </c>
      <c r="B40" s="140" t="s">
        <v>27</v>
      </c>
      <c r="C40" s="145">
        <v>1</v>
      </c>
      <c r="D40" s="142">
        <v>7</v>
      </c>
      <c r="E40" s="78">
        <v>148</v>
      </c>
      <c r="F40" s="136">
        <v>23</v>
      </c>
      <c r="G40" s="147">
        <v>1</v>
      </c>
      <c r="H40" s="142">
        <v>3</v>
      </c>
      <c r="I40" s="142">
        <v>39</v>
      </c>
      <c r="J40" s="78">
        <v>8</v>
      </c>
      <c r="K40" s="20">
        <f t="shared" si="4"/>
        <v>2</v>
      </c>
      <c r="L40" s="20">
        <f t="shared" si="5"/>
        <v>10</v>
      </c>
      <c r="M40" s="20">
        <f t="shared" si="6"/>
        <v>187</v>
      </c>
      <c r="N40" s="20">
        <f t="shared" si="7"/>
        <v>31</v>
      </c>
    </row>
    <row r="41" spans="1:14" s="2" customFormat="1" ht="15" customHeight="1" x14ac:dyDescent="0.25">
      <c r="A41" s="5">
        <v>35</v>
      </c>
      <c r="B41" s="140" t="s">
        <v>28</v>
      </c>
      <c r="C41" s="145">
        <v>10</v>
      </c>
      <c r="D41" s="142">
        <v>87</v>
      </c>
      <c r="E41" s="78">
        <v>2013</v>
      </c>
      <c r="F41" s="136">
        <v>290</v>
      </c>
      <c r="G41" s="147">
        <v>2</v>
      </c>
      <c r="H41" s="142">
        <v>12</v>
      </c>
      <c r="I41" s="142">
        <v>619</v>
      </c>
      <c r="J41" s="78">
        <v>52</v>
      </c>
      <c r="K41" s="20">
        <f t="shared" si="4"/>
        <v>12</v>
      </c>
      <c r="L41" s="20">
        <f t="shared" si="5"/>
        <v>99</v>
      </c>
      <c r="M41" s="20">
        <f t="shared" si="6"/>
        <v>2632</v>
      </c>
      <c r="N41" s="20">
        <f t="shared" si="7"/>
        <v>342</v>
      </c>
    </row>
    <row r="42" spans="1:14" s="2" customFormat="1" ht="15" customHeight="1" x14ac:dyDescent="0.25">
      <c r="A42" s="5">
        <v>36</v>
      </c>
      <c r="B42" s="140" t="s">
        <v>29</v>
      </c>
      <c r="C42" s="145">
        <v>5</v>
      </c>
      <c r="D42" s="142">
        <v>43</v>
      </c>
      <c r="E42" s="78">
        <v>964</v>
      </c>
      <c r="F42" s="136">
        <v>135</v>
      </c>
      <c r="G42" s="147">
        <v>1</v>
      </c>
      <c r="H42" s="142">
        <v>5</v>
      </c>
      <c r="I42" s="142">
        <v>267</v>
      </c>
      <c r="J42" s="78">
        <v>16</v>
      </c>
      <c r="K42" s="20">
        <f t="shared" si="4"/>
        <v>6</v>
      </c>
      <c r="L42" s="20">
        <f t="shared" si="5"/>
        <v>48</v>
      </c>
      <c r="M42" s="20">
        <f t="shared" si="6"/>
        <v>1231</v>
      </c>
      <c r="N42" s="20">
        <f t="shared" si="7"/>
        <v>151</v>
      </c>
    </row>
    <row r="43" spans="1:14" s="2" customFormat="1" ht="15" customHeight="1" x14ac:dyDescent="0.25">
      <c r="A43" s="5">
        <v>37</v>
      </c>
      <c r="B43" s="140" t="s">
        <v>30</v>
      </c>
      <c r="C43" s="145">
        <v>3</v>
      </c>
      <c r="D43" s="142">
        <v>46</v>
      </c>
      <c r="E43" s="78">
        <v>1064</v>
      </c>
      <c r="F43" s="136">
        <v>133</v>
      </c>
      <c r="G43" s="147">
        <v>1</v>
      </c>
      <c r="H43" s="142">
        <v>6</v>
      </c>
      <c r="I43" s="142">
        <v>285</v>
      </c>
      <c r="J43" s="78">
        <v>22</v>
      </c>
      <c r="K43" s="20">
        <f t="shared" si="4"/>
        <v>4</v>
      </c>
      <c r="L43" s="20">
        <f t="shared" si="5"/>
        <v>52</v>
      </c>
      <c r="M43" s="20">
        <f t="shared" si="6"/>
        <v>1349</v>
      </c>
      <c r="N43" s="20">
        <f t="shared" si="7"/>
        <v>155</v>
      </c>
    </row>
    <row r="44" spans="1:14" s="2" customFormat="1" ht="15" customHeight="1" x14ac:dyDescent="0.25">
      <c r="A44" s="5">
        <v>38</v>
      </c>
      <c r="B44" s="140" t="s">
        <v>31</v>
      </c>
      <c r="C44" s="145">
        <v>5</v>
      </c>
      <c r="D44" s="142">
        <v>65</v>
      </c>
      <c r="E44" s="78">
        <v>1684</v>
      </c>
      <c r="F44" s="136">
        <v>233</v>
      </c>
      <c r="G44" s="147">
        <v>2</v>
      </c>
      <c r="H44" s="142">
        <v>9</v>
      </c>
      <c r="I44" s="142">
        <v>387</v>
      </c>
      <c r="J44" s="78">
        <v>34</v>
      </c>
      <c r="K44" s="20">
        <f t="shared" si="4"/>
        <v>7</v>
      </c>
      <c r="L44" s="20">
        <f t="shared" si="5"/>
        <v>74</v>
      </c>
      <c r="M44" s="20">
        <f t="shared" si="6"/>
        <v>2071</v>
      </c>
      <c r="N44" s="20">
        <f t="shared" si="7"/>
        <v>267</v>
      </c>
    </row>
    <row r="45" spans="1:14" s="2" customFormat="1" ht="15" customHeight="1" x14ac:dyDescent="0.25">
      <c r="A45" s="5">
        <v>39</v>
      </c>
      <c r="B45" s="140" t="s">
        <v>32</v>
      </c>
      <c r="C45" s="145">
        <v>3</v>
      </c>
      <c r="D45" s="142">
        <v>71</v>
      </c>
      <c r="E45" s="78">
        <v>1409</v>
      </c>
      <c r="F45" s="136">
        <v>206</v>
      </c>
      <c r="G45" s="147">
        <v>1</v>
      </c>
      <c r="H45" s="142">
        <v>10</v>
      </c>
      <c r="I45" s="142">
        <v>576</v>
      </c>
      <c r="J45" s="78">
        <v>37</v>
      </c>
      <c r="K45" s="20">
        <f t="shared" si="4"/>
        <v>4</v>
      </c>
      <c r="L45" s="20">
        <f t="shared" si="5"/>
        <v>81</v>
      </c>
      <c r="M45" s="20">
        <f t="shared" si="6"/>
        <v>1985</v>
      </c>
      <c r="N45" s="20">
        <f t="shared" si="7"/>
        <v>243</v>
      </c>
    </row>
    <row r="46" spans="1:14" s="2" customFormat="1" ht="15" customHeight="1" x14ac:dyDescent="0.25">
      <c r="A46" s="5">
        <v>40</v>
      </c>
      <c r="B46" s="140" t="s">
        <v>33</v>
      </c>
      <c r="C46" s="145">
        <v>3</v>
      </c>
      <c r="D46" s="142">
        <v>21</v>
      </c>
      <c r="E46" s="78">
        <v>417</v>
      </c>
      <c r="F46" s="136">
        <v>79</v>
      </c>
      <c r="G46" s="147">
        <v>1</v>
      </c>
      <c r="H46" s="142">
        <v>3</v>
      </c>
      <c r="I46" s="142">
        <v>225</v>
      </c>
      <c r="J46" s="78">
        <v>21</v>
      </c>
      <c r="K46" s="20">
        <f t="shared" si="4"/>
        <v>4</v>
      </c>
      <c r="L46" s="20">
        <f t="shared" si="5"/>
        <v>24</v>
      </c>
      <c r="M46" s="20">
        <f t="shared" si="6"/>
        <v>642</v>
      </c>
      <c r="N46" s="20">
        <f t="shared" si="7"/>
        <v>100</v>
      </c>
    </row>
    <row r="47" spans="1:14" s="2" customFormat="1" ht="15" customHeight="1" x14ac:dyDescent="0.25">
      <c r="A47" s="5">
        <v>41</v>
      </c>
      <c r="B47" s="140" t="s">
        <v>34</v>
      </c>
      <c r="C47" s="145">
        <v>3</v>
      </c>
      <c r="D47" s="142">
        <v>45</v>
      </c>
      <c r="E47" s="78">
        <v>868</v>
      </c>
      <c r="F47" s="136">
        <v>131</v>
      </c>
      <c r="G47" s="146">
        <v>1</v>
      </c>
      <c r="H47" s="78">
        <v>4</v>
      </c>
      <c r="I47" s="142">
        <v>164</v>
      </c>
      <c r="J47" s="78">
        <v>15</v>
      </c>
      <c r="K47" s="20">
        <f t="shared" si="4"/>
        <v>4</v>
      </c>
      <c r="L47" s="20">
        <f t="shared" si="5"/>
        <v>49</v>
      </c>
      <c r="M47" s="20">
        <f t="shared" si="6"/>
        <v>1032</v>
      </c>
      <c r="N47" s="20">
        <f t="shared" si="7"/>
        <v>146</v>
      </c>
    </row>
    <row r="48" spans="1:14" s="2" customFormat="1" ht="15" customHeight="1" x14ac:dyDescent="0.25">
      <c r="A48" s="5">
        <v>42</v>
      </c>
      <c r="B48" s="140" t="s">
        <v>35</v>
      </c>
      <c r="C48" s="145">
        <v>2</v>
      </c>
      <c r="D48" s="142">
        <v>28</v>
      </c>
      <c r="E48" s="78">
        <v>650</v>
      </c>
      <c r="F48" s="136">
        <v>82</v>
      </c>
      <c r="G48" s="146">
        <v>1</v>
      </c>
      <c r="H48" s="78">
        <v>5</v>
      </c>
      <c r="I48" s="142">
        <v>114</v>
      </c>
      <c r="J48" s="78">
        <v>10</v>
      </c>
      <c r="K48" s="20">
        <f t="shared" si="4"/>
        <v>3</v>
      </c>
      <c r="L48" s="20">
        <f t="shared" si="5"/>
        <v>33</v>
      </c>
      <c r="M48" s="20">
        <f t="shared" si="6"/>
        <v>764</v>
      </c>
      <c r="N48" s="20">
        <f t="shared" si="7"/>
        <v>92</v>
      </c>
    </row>
    <row r="49" spans="1:21" s="2" customFormat="1" ht="15" customHeight="1" x14ac:dyDescent="0.25">
      <c r="A49" s="5">
        <v>43</v>
      </c>
      <c r="B49" s="140" t="s">
        <v>36</v>
      </c>
      <c r="C49" s="145">
        <v>3</v>
      </c>
      <c r="D49" s="142">
        <v>22</v>
      </c>
      <c r="E49" s="78">
        <v>410</v>
      </c>
      <c r="F49" s="136">
        <v>78</v>
      </c>
      <c r="G49" s="146">
        <v>1</v>
      </c>
      <c r="H49" s="78">
        <v>4</v>
      </c>
      <c r="I49" s="142">
        <v>163</v>
      </c>
      <c r="J49" s="78">
        <v>14</v>
      </c>
      <c r="K49" s="20">
        <f t="shared" si="4"/>
        <v>4</v>
      </c>
      <c r="L49" s="20">
        <f t="shared" si="5"/>
        <v>26</v>
      </c>
      <c r="M49" s="20">
        <f t="shared" si="6"/>
        <v>573</v>
      </c>
      <c r="N49" s="20">
        <f t="shared" si="7"/>
        <v>92</v>
      </c>
    </row>
    <row r="50" spans="1:21" s="2" customFormat="1" ht="15" customHeight="1" x14ac:dyDescent="0.25">
      <c r="A50" s="5">
        <v>44</v>
      </c>
      <c r="B50" s="140" t="s">
        <v>37</v>
      </c>
      <c r="C50" s="145">
        <v>7</v>
      </c>
      <c r="D50" s="142">
        <v>66</v>
      </c>
      <c r="E50" s="78">
        <v>1581</v>
      </c>
      <c r="F50" s="136">
        <v>236</v>
      </c>
      <c r="G50" s="146">
        <v>1</v>
      </c>
      <c r="H50" s="78">
        <v>6</v>
      </c>
      <c r="I50" s="142">
        <v>447</v>
      </c>
      <c r="J50" s="78">
        <v>32</v>
      </c>
      <c r="K50" s="20">
        <f t="shared" si="4"/>
        <v>8</v>
      </c>
      <c r="L50" s="20">
        <f t="shared" si="5"/>
        <v>72</v>
      </c>
      <c r="M50" s="20">
        <f t="shared" si="6"/>
        <v>2028</v>
      </c>
      <c r="N50" s="20">
        <f t="shared" si="7"/>
        <v>268</v>
      </c>
    </row>
    <row r="51" spans="1:21" s="2" customFormat="1" ht="15" customHeight="1" x14ac:dyDescent="0.25">
      <c r="A51" s="5">
        <v>45</v>
      </c>
      <c r="B51" s="140" t="s">
        <v>38</v>
      </c>
      <c r="C51" s="145">
        <v>5</v>
      </c>
      <c r="D51" s="142">
        <v>48</v>
      </c>
      <c r="E51" s="78">
        <v>1088</v>
      </c>
      <c r="F51" s="136">
        <v>178</v>
      </c>
      <c r="G51" s="146">
        <v>1</v>
      </c>
      <c r="H51" s="78">
        <v>5</v>
      </c>
      <c r="I51" s="142">
        <v>357</v>
      </c>
      <c r="J51" s="78">
        <v>32</v>
      </c>
      <c r="K51" s="20">
        <f t="shared" si="4"/>
        <v>6</v>
      </c>
      <c r="L51" s="20">
        <f t="shared" si="5"/>
        <v>53</v>
      </c>
      <c r="M51" s="20">
        <f t="shared" si="6"/>
        <v>1445</v>
      </c>
      <c r="N51" s="20">
        <f t="shared" si="7"/>
        <v>210</v>
      </c>
    </row>
    <row r="52" spans="1:21" s="2" customFormat="1" ht="15" customHeight="1" x14ac:dyDescent="0.25">
      <c r="A52" s="5">
        <v>46</v>
      </c>
      <c r="B52" s="140" t="s">
        <v>39</v>
      </c>
      <c r="C52" s="145">
        <v>4</v>
      </c>
      <c r="D52" s="142">
        <v>32</v>
      </c>
      <c r="E52" s="78">
        <v>710</v>
      </c>
      <c r="F52" s="136">
        <v>115</v>
      </c>
      <c r="G52" s="146">
        <v>1</v>
      </c>
      <c r="H52" s="78">
        <v>4</v>
      </c>
      <c r="I52" s="142">
        <v>124</v>
      </c>
      <c r="J52" s="78">
        <v>10</v>
      </c>
      <c r="K52" s="20">
        <f t="shared" si="4"/>
        <v>5</v>
      </c>
      <c r="L52" s="20">
        <f t="shared" si="5"/>
        <v>36</v>
      </c>
      <c r="M52" s="20">
        <f t="shared" si="6"/>
        <v>834</v>
      </c>
      <c r="N52" s="20">
        <f t="shared" si="7"/>
        <v>125</v>
      </c>
    </row>
    <row r="53" spans="1:21" s="2" customFormat="1" ht="15" customHeight="1" x14ac:dyDescent="0.25">
      <c r="A53" s="5">
        <v>47</v>
      </c>
      <c r="B53" s="140" t="s">
        <v>40</v>
      </c>
      <c r="C53" s="145">
        <v>2</v>
      </c>
      <c r="D53" s="142">
        <v>22</v>
      </c>
      <c r="E53" s="78">
        <v>518</v>
      </c>
      <c r="F53" s="136">
        <v>88</v>
      </c>
      <c r="G53" s="146">
        <v>1</v>
      </c>
      <c r="H53" s="78">
        <v>3</v>
      </c>
      <c r="I53" s="142">
        <v>308</v>
      </c>
      <c r="J53" s="78">
        <v>19</v>
      </c>
      <c r="K53" s="20">
        <f t="shared" si="4"/>
        <v>3</v>
      </c>
      <c r="L53" s="20">
        <f t="shared" si="5"/>
        <v>25</v>
      </c>
      <c r="M53" s="20">
        <f t="shared" si="6"/>
        <v>826</v>
      </c>
      <c r="N53" s="20">
        <f t="shared" si="7"/>
        <v>107</v>
      </c>
    </row>
    <row r="54" spans="1:21" s="2" customFormat="1" ht="15" customHeight="1" x14ac:dyDescent="0.25">
      <c r="A54" s="5">
        <v>48</v>
      </c>
      <c r="B54" s="140" t="s">
        <v>41</v>
      </c>
      <c r="C54" s="145">
        <v>1</v>
      </c>
      <c r="D54" s="142">
        <v>6</v>
      </c>
      <c r="E54" s="78">
        <v>134</v>
      </c>
      <c r="F54" s="136">
        <v>25</v>
      </c>
      <c r="G54" s="146">
        <v>0</v>
      </c>
      <c r="H54" s="78">
        <v>0</v>
      </c>
      <c r="I54" s="142">
        <v>0</v>
      </c>
      <c r="J54" s="78">
        <v>0</v>
      </c>
      <c r="K54" s="20">
        <f t="shared" si="4"/>
        <v>1</v>
      </c>
      <c r="L54" s="20">
        <f t="shared" si="5"/>
        <v>6</v>
      </c>
      <c r="M54" s="20">
        <f t="shared" si="6"/>
        <v>134</v>
      </c>
      <c r="N54" s="20">
        <f t="shared" si="7"/>
        <v>25</v>
      </c>
    </row>
    <row r="55" spans="1:21" s="2" customFormat="1" ht="15" customHeight="1" x14ac:dyDescent="0.25">
      <c r="A55" s="5">
        <v>49</v>
      </c>
      <c r="B55" s="140" t="s">
        <v>42</v>
      </c>
      <c r="C55" s="145">
        <v>5</v>
      </c>
      <c r="D55" s="142">
        <v>46</v>
      </c>
      <c r="E55" s="78">
        <v>907</v>
      </c>
      <c r="F55" s="136">
        <v>138</v>
      </c>
      <c r="G55" s="146">
        <v>1</v>
      </c>
      <c r="H55" s="78">
        <v>6</v>
      </c>
      <c r="I55" s="142">
        <v>176</v>
      </c>
      <c r="J55" s="78">
        <v>15</v>
      </c>
      <c r="K55" s="20">
        <f t="shared" si="4"/>
        <v>6</v>
      </c>
      <c r="L55" s="20">
        <f t="shared" si="5"/>
        <v>52</v>
      </c>
      <c r="M55" s="20">
        <f t="shared" si="6"/>
        <v>1083</v>
      </c>
      <c r="N55" s="20">
        <f t="shared" si="7"/>
        <v>153</v>
      </c>
    </row>
    <row r="56" spans="1:21" s="2" customFormat="1" ht="15" customHeight="1" x14ac:dyDescent="0.25">
      <c r="A56" s="5">
        <v>50</v>
      </c>
      <c r="B56" s="140" t="s">
        <v>43</v>
      </c>
      <c r="C56" s="145">
        <v>7</v>
      </c>
      <c r="D56" s="142">
        <v>75</v>
      </c>
      <c r="E56" s="78">
        <v>1536</v>
      </c>
      <c r="F56" s="136">
        <v>240</v>
      </c>
      <c r="G56" s="146">
        <v>2</v>
      </c>
      <c r="H56" s="78">
        <v>23</v>
      </c>
      <c r="I56" s="142">
        <v>1648</v>
      </c>
      <c r="J56" s="78">
        <v>95</v>
      </c>
      <c r="K56" s="20">
        <f t="shared" si="4"/>
        <v>9</v>
      </c>
      <c r="L56" s="20">
        <f t="shared" si="5"/>
        <v>98</v>
      </c>
      <c r="M56" s="20">
        <f t="shared" si="6"/>
        <v>3184</v>
      </c>
      <c r="N56" s="20">
        <f t="shared" si="7"/>
        <v>335</v>
      </c>
    </row>
    <row r="57" spans="1:21" s="2" customFormat="1" ht="15" customHeight="1" thickBot="1" x14ac:dyDescent="0.3">
      <c r="A57" s="5">
        <v>51</v>
      </c>
      <c r="B57" s="149" t="s">
        <v>44</v>
      </c>
      <c r="C57" s="150">
        <v>4</v>
      </c>
      <c r="D57" s="151">
        <v>26</v>
      </c>
      <c r="E57" s="152">
        <v>510</v>
      </c>
      <c r="F57" s="136">
        <v>108</v>
      </c>
      <c r="G57" s="153">
        <v>1</v>
      </c>
      <c r="H57" s="152">
        <v>6</v>
      </c>
      <c r="I57" s="151">
        <v>209</v>
      </c>
      <c r="J57" s="78">
        <v>21</v>
      </c>
      <c r="K57" s="59">
        <f t="shared" si="4"/>
        <v>5</v>
      </c>
      <c r="L57" s="59">
        <f t="shared" si="5"/>
        <v>32</v>
      </c>
      <c r="M57" s="59">
        <f t="shared" si="6"/>
        <v>719</v>
      </c>
      <c r="N57" s="59">
        <f t="shared" si="7"/>
        <v>129</v>
      </c>
    </row>
    <row r="58" spans="1:21" ht="15" customHeight="1" thickBot="1" x14ac:dyDescent="0.3">
      <c r="A58" s="3"/>
      <c r="B58" s="79"/>
      <c r="C58" s="79"/>
      <c r="D58" s="154"/>
      <c r="E58" s="79"/>
      <c r="G58" s="79"/>
      <c r="H58" s="79"/>
      <c r="I58" s="154"/>
      <c r="J58" s="79"/>
      <c r="K58" s="18"/>
      <c r="L58" s="18"/>
      <c r="M58" s="18"/>
      <c r="N58" s="18"/>
      <c r="U58" s="2"/>
    </row>
    <row r="59" spans="1:21" ht="15" customHeight="1" thickBot="1" x14ac:dyDescent="0.3">
      <c r="A59" s="1"/>
      <c r="B59" s="114" t="s">
        <v>45</v>
      </c>
      <c r="C59" s="155">
        <f>SUM(C7:C57)</f>
        <v>251</v>
      </c>
      <c r="D59" s="156">
        <f>SUM(D7:D57)</f>
        <v>2592</v>
      </c>
      <c r="E59" s="155">
        <f>SUM(E7:E57)</f>
        <v>58351</v>
      </c>
      <c r="F59" s="157">
        <f t="shared" ref="F59:N59" si="12">SUM(F7:F57)</f>
        <v>8494</v>
      </c>
      <c r="G59" s="158">
        <f t="shared" si="12"/>
        <v>61</v>
      </c>
      <c r="H59" s="155">
        <f t="shared" si="12"/>
        <v>410</v>
      </c>
      <c r="I59" s="156">
        <f>SUM(I7:I57)</f>
        <v>20323</v>
      </c>
      <c r="J59" s="157">
        <f t="shared" si="12"/>
        <v>1462</v>
      </c>
      <c r="K59" s="53">
        <f t="shared" si="12"/>
        <v>312</v>
      </c>
      <c r="L59" s="52">
        <f t="shared" si="12"/>
        <v>3002</v>
      </c>
      <c r="M59" s="52">
        <f t="shared" si="12"/>
        <v>78674</v>
      </c>
      <c r="N59" s="52">
        <f t="shared" si="12"/>
        <v>9956</v>
      </c>
      <c r="U59" s="2"/>
    </row>
    <row r="60" spans="1:21" ht="15" customHeight="1" thickBot="1" x14ac:dyDescent="0.3">
      <c r="A60" s="1"/>
      <c r="B60" s="79"/>
      <c r="C60" s="79"/>
      <c r="D60" s="159"/>
      <c r="E60" s="79"/>
      <c r="F60" s="160"/>
      <c r="G60" s="79"/>
      <c r="H60" s="79"/>
      <c r="I60" s="154"/>
      <c r="J60" s="79"/>
      <c r="K60" s="18"/>
      <c r="L60" s="18"/>
      <c r="M60" s="18"/>
      <c r="N60" s="18"/>
      <c r="U60" s="2"/>
    </row>
    <row r="61" spans="1:21" ht="15" customHeight="1" x14ac:dyDescent="0.25">
      <c r="A61" s="16">
        <v>52</v>
      </c>
      <c r="B61" s="98" t="s">
        <v>71</v>
      </c>
      <c r="C61" s="78">
        <v>16</v>
      </c>
      <c r="D61" s="142">
        <v>163</v>
      </c>
      <c r="E61" s="78">
        <v>3722</v>
      </c>
      <c r="F61" s="78">
        <v>562</v>
      </c>
      <c r="G61" s="146">
        <v>3</v>
      </c>
      <c r="H61" s="78">
        <v>22</v>
      </c>
      <c r="I61" s="142">
        <v>1453</v>
      </c>
      <c r="J61" s="161">
        <v>89</v>
      </c>
      <c r="K61" s="20">
        <f t="shared" ref="K61" si="13">SUM(C61,G61)</f>
        <v>19</v>
      </c>
      <c r="L61" s="20">
        <f t="shared" ref="L61" si="14">SUM(D61,H61)</f>
        <v>185</v>
      </c>
      <c r="M61" s="20">
        <f t="shared" ref="M61" si="15">SUM(E61,I61)</f>
        <v>5175</v>
      </c>
      <c r="N61" s="20">
        <f t="shared" ref="N61" si="16">SUM(F61,J61)</f>
        <v>651</v>
      </c>
      <c r="U61" s="2"/>
    </row>
    <row r="62" spans="1:21" ht="15" customHeight="1" x14ac:dyDescent="0.25">
      <c r="A62" s="16">
        <v>53</v>
      </c>
      <c r="B62" s="162" t="s">
        <v>74</v>
      </c>
      <c r="C62" s="78">
        <v>9</v>
      </c>
      <c r="D62" s="142">
        <v>89</v>
      </c>
      <c r="E62" s="78">
        <v>1894</v>
      </c>
      <c r="F62" s="78">
        <v>274</v>
      </c>
      <c r="G62" s="146">
        <v>2</v>
      </c>
      <c r="H62" s="78">
        <v>11</v>
      </c>
      <c r="I62" s="142">
        <v>524</v>
      </c>
      <c r="J62" s="161">
        <v>33</v>
      </c>
      <c r="K62" s="20">
        <f t="shared" ref="K62:K64" si="17">SUM(C62,G62)</f>
        <v>11</v>
      </c>
      <c r="L62" s="20">
        <f t="shared" ref="L62:L64" si="18">SUM(D62,H62)</f>
        <v>100</v>
      </c>
      <c r="M62" s="20">
        <f t="shared" ref="M62:M64" si="19">SUM(E62,I62)</f>
        <v>2418</v>
      </c>
      <c r="N62" s="20">
        <f t="shared" ref="N62:N64" si="20">SUM(F62,J62)</f>
        <v>307</v>
      </c>
      <c r="U62" s="2"/>
    </row>
    <row r="63" spans="1:21" ht="15" customHeight="1" x14ac:dyDescent="0.25">
      <c r="A63" s="16">
        <v>54</v>
      </c>
      <c r="B63" s="162" t="s">
        <v>72</v>
      </c>
      <c r="C63" s="78">
        <v>11</v>
      </c>
      <c r="D63" s="142">
        <v>132</v>
      </c>
      <c r="E63" s="78">
        <v>3339</v>
      </c>
      <c r="F63" s="78">
        <v>500</v>
      </c>
      <c r="G63" s="146">
        <v>4</v>
      </c>
      <c r="H63" s="78">
        <v>31</v>
      </c>
      <c r="I63" s="142">
        <v>1634</v>
      </c>
      <c r="J63" s="161">
        <v>110</v>
      </c>
      <c r="K63" s="20">
        <f t="shared" si="17"/>
        <v>15</v>
      </c>
      <c r="L63" s="20">
        <f t="shared" si="18"/>
        <v>163</v>
      </c>
      <c r="M63" s="20">
        <f t="shared" si="19"/>
        <v>4973</v>
      </c>
      <c r="N63" s="20">
        <f t="shared" si="20"/>
        <v>610</v>
      </c>
      <c r="U63" s="2"/>
    </row>
    <row r="64" spans="1:21" ht="15" customHeight="1" x14ac:dyDescent="0.25">
      <c r="A64" s="16">
        <v>55</v>
      </c>
      <c r="B64" s="163" t="s">
        <v>73</v>
      </c>
      <c r="C64" s="143">
        <v>12</v>
      </c>
      <c r="D64" s="164">
        <v>157</v>
      </c>
      <c r="E64" s="165">
        <v>3670</v>
      </c>
      <c r="F64" s="78">
        <v>490</v>
      </c>
      <c r="G64" s="143">
        <v>2</v>
      </c>
      <c r="H64" s="165">
        <v>17</v>
      </c>
      <c r="I64" s="134">
        <v>1074</v>
      </c>
      <c r="J64" s="161">
        <v>64</v>
      </c>
      <c r="K64" s="20">
        <f t="shared" si="17"/>
        <v>14</v>
      </c>
      <c r="L64" s="20">
        <f t="shared" si="18"/>
        <v>174</v>
      </c>
      <c r="M64" s="20">
        <f t="shared" si="19"/>
        <v>4744</v>
      </c>
      <c r="N64" s="20">
        <f t="shared" si="20"/>
        <v>554</v>
      </c>
      <c r="U64" s="2"/>
    </row>
    <row r="65" spans="1:21" ht="15" customHeight="1" x14ac:dyDescent="0.25">
      <c r="A65" s="16">
        <v>56</v>
      </c>
      <c r="B65" s="140" t="s">
        <v>56</v>
      </c>
      <c r="C65" s="146">
        <v>9</v>
      </c>
      <c r="D65" s="166">
        <v>119</v>
      </c>
      <c r="E65" s="78">
        <v>2753</v>
      </c>
      <c r="F65" s="78">
        <v>354</v>
      </c>
      <c r="G65" s="146">
        <v>4</v>
      </c>
      <c r="H65" s="167">
        <v>27</v>
      </c>
      <c r="I65" s="142">
        <v>1199</v>
      </c>
      <c r="J65" s="161">
        <v>76</v>
      </c>
      <c r="K65" s="20">
        <f>SUM(C65,G65)</f>
        <v>13</v>
      </c>
      <c r="L65" s="20">
        <f t="shared" ref="L65:L67" si="21">SUM(D65,H65)</f>
        <v>146</v>
      </c>
      <c r="M65" s="20">
        <f t="shared" ref="M65:M67" si="22">SUM(E65,I65)</f>
        <v>3952</v>
      </c>
      <c r="N65" s="20">
        <f t="shared" ref="N65:N67" si="23">SUM(F65,J65)</f>
        <v>430</v>
      </c>
      <c r="U65" s="2"/>
    </row>
    <row r="66" spans="1:21" ht="15" customHeight="1" x14ac:dyDescent="0.25">
      <c r="A66" s="16">
        <v>57</v>
      </c>
      <c r="B66" s="140" t="s">
        <v>57</v>
      </c>
      <c r="C66" s="146">
        <v>5</v>
      </c>
      <c r="D66" s="166">
        <v>60</v>
      </c>
      <c r="E66" s="78">
        <v>1488</v>
      </c>
      <c r="F66" s="78">
        <v>194</v>
      </c>
      <c r="G66" s="168">
        <v>0</v>
      </c>
      <c r="H66" s="78">
        <v>0</v>
      </c>
      <c r="I66" s="142">
        <v>0</v>
      </c>
      <c r="J66" s="161">
        <v>0</v>
      </c>
      <c r="K66" s="20">
        <f>SUM(C66,G66)</f>
        <v>5</v>
      </c>
      <c r="L66" s="20">
        <f t="shared" si="21"/>
        <v>60</v>
      </c>
      <c r="M66" s="20">
        <f t="shared" si="22"/>
        <v>1488</v>
      </c>
      <c r="N66" s="20">
        <f t="shared" si="23"/>
        <v>194</v>
      </c>
      <c r="U66" s="2"/>
    </row>
    <row r="67" spans="1:21" ht="15" customHeight="1" thickBot="1" x14ac:dyDescent="0.3">
      <c r="A67" s="16">
        <v>58</v>
      </c>
      <c r="B67" s="149" t="s">
        <v>58</v>
      </c>
      <c r="C67" s="153">
        <v>14</v>
      </c>
      <c r="D67" s="169">
        <v>169</v>
      </c>
      <c r="E67" s="152">
        <v>4051</v>
      </c>
      <c r="F67" s="78">
        <v>552</v>
      </c>
      <c r="G67" s="153">
        <v>4</v>
      </c>
      <c r="H67" s="170">
        <v>36</v>
      </c>
      <c r="I67" s="151">
        <v>1942</v>
      </c>
      <c r="J67" s="161">
        <v>113</v>
      </c>
      <c r="K67" s="59">
        <f>SUM(C67,G67)</f>
        <v>18</v>
      </c>
      <c r="L67" s="59">
        <f t="shared" si="21"/>
        <v>205</v>
      </c>
      <c r="M67" s="59">
        <f t="shared" si="22"/>
        <v>5993</v>
      </c>
      <c r="N67" s="59">
        <f t="shared" si="23"/>
        <v>665</v>
      </c>
      <c r="U67" s="2"/>
    </row>
    <row r="68" spans="1:21" ht="15" customHeight="1" thickBot="1" x14ac:dyDescent="0.3">
      <c r="A68" s="22"/>
      <c r="B68" s="171"/>
      <c r="C68" s="79"/>
      <c r="D68" s="154"/>
      <c r="E68" s="79"/>
      <c r="G68" s="79"/>
      <c r="H68" s="79"/>
      <c r="I68" s="154"/>
      <c r="J68" s="79"/>
      <c r="K68" s="18"/>
      <c r="L68" s="18"/>
      <c r="M68" s="18"/>
      <c r="N68" s="18"/>
      <c r="U68" s="2"/>
    </row>
    <row r="69" spans="1:21" ht="15" customHeight="1" thickBot="1" x14ac:dyDescent="0.3">
      <c r="A69" s="17"/>
      <c r="B69" s="172" t="s">
        <v>59</v>
      </c>
      <c r="C69" s="173">
        <f>SUM(C61:C67)</f>
        <v>76</v>
      </c>
      <c r="D69" s="174">
        <f t="shared" ref="D69:N69" si="24">SUM(D61:D67)</f>
        <v>889</v>
      </c>
      <c r="E69" s="173">
        <f>SUM(E61:E67)</f>
        <v>20917</v>
      </c>
      <c r="F69" s="173">
        <f t="shared" si="24"/>
        <v>2926</v>
      </c>
      <c r="G69" s="173">
        <f t="shared" si="24"/>
        <v>19</v>
      </c>
      <c r="H69" s="173">
        <f t="shared" si="24"/>
        <v>144</v>
      </c>
      <c r="I69" s="174">
        <f>SUM(I61:I67)</f>
        <v>7826</v>
      </c>
      <c r="J69" s="173">
        <f t="shared" si="24"/>
        <v>485</v>
      </c>
      <c r="K69" s="33">
        <f>SUM(K61:K67)</f>
        <v>95</v>
      </c>
      <c r="L69" s="33">
        <f t="shared" si="24"/>
        <v>1033</v>
      </c>
      <c r="M69" s="33">
        <f t="shared" si="24"/>
        <v>28743</v>
      </c>
      <c r="N69" s="33">
        <f t="shared" si="24"/>
        <v>3411</v>
      </c>
      <c r="U69" s="2"/>
    </row>
    <row r="70" spans="1:21" ht="15" customHeight="1" thickBot="1" x14ac:dyDescent="0.3">
      <c r="A70" s="17"/>
      <c r="B70" s="171"/>
      <c r="C70" s="79"/>
      <c r="D70" s="154"/>
      <c r="E70" s="79"/>
      <c r="G70" s="79"/>
      <c r="H70" s="79"/>
      <c r="I70" s="154"/>
      <c r="J70" s="79"/>
      <c r="K70" s="18"/>
      <c r="L70" s="18"/>
      <c r="M70" s="18"/>
      <c r="N70" s="18"/>
      <c r="U70" s="2"/>
    </row>
    <row r="71" spans="1:21" ht="15" customHeight="1" thickBot="1" x14ac:dyDescent="0.3">
      <c r="A71" s="17"/>
      <c r="B71" s="172" t="s">
        <v>46</v>
      </c>
      <c r="C71" s="174">
        <f t="shared" ref="C71:N71" si="25">SUM(C59,C69)</f>
        <v>327</v>
      </c>
      <c r="D71" s="175">
        <f>SUM(D59,D69)</f>
        <v>3481</v>
      </c>
      <c r="E71" s="175">
        <f>E69+E59</f>
        <v>79268</v>
      </c>
      <c r="F71" s="83">
        <f t="shared" si="25"/>
        <v>11420</v>
      </c>
      <c r="G71" s="174">
        <f t="shared" si="25"/>
        <v>80</v>
      </c>
      <c r="H71" s="175">
        <f t="shared" si="25"/>
        <v>554</v>
      </c>
      <c r="I71" s="175">
        <f>I69+I59</f>
        <v>28149</v>
      </c>
      <c r="J71" s="83">
        <f t="shared" si="25"/>
        <v>1947</v>
      </c>
      <c r="K71" s="33">
        <f t="shared" si="25"/>
        <v>407</v>
      </c>
      <c r="L71" s="57">
        <f t="shared" si="25"/>
        <v>4035</v>
      </c>
      <c r="M71" s="57">
        <f t="shared" si="25"/>
        <v>107417</v>
      </c>
      <c r="N71" s="60">
        <f t="shared" si="25"/>
        <v>13367</v>
      </c>
      <c r="U71" s="2"/>
    </row>
    <row r="72" spans="1:21" x14ac:dyDescent="0.25">
      <c r="A72" s="17"/>
    </row>
    <row r="73" spans="1:21" x14ac:dyDescent="0.25">
      <c r="A73" s="17"/>
    </row>
    <row r="77" spans="1:21" x14ac:dyDescent="0.25">
      <c r="L77" s="21"/>
    </row>
  </sheetData>
  <mergeCells count="9">
    <mergeCell ref="A1:N1"/>
    <mergeCell ref="A2:N2"/>
    <mergeCell ref="A3:N3"/>
    <mergeCell ref="A5:A6"/>
    <mergeCell ref="B5:B6"/>
    <mergeCell ref="A4:N4"/>
    <mergeCell ref="C5:F5"/>
    <mergeCell ref="G5:J5"/>
    <mergeCell ref="K5:N5"/>
  </mergeCells>
  <printOptions horizontalCentered="1" verticalCentered="1"/>
  <pageMargins left="0.23622047244094491" right="0.23622047244094491" top="0.19685039370078741" bottom="0.15748031496062992" header="0.11811023622047245" footer="0.31496062992125984"/>
  <pageSetup paperSize="9" scale="7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ΓΥΜΝΑΣΙΑ</vt:lpstr>
      <vt:lpstr>ΛΥΚΕΙΑ</vt:lpstr>
      <vt:lpstr>ΕΠΑΛ</vt:lpstr>
    </vt:vector>
  </TitlesOfParts>
  <Company>PAIDEIAS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Γεώργιος Καποθανάσης</cp:lastModifiedBy>
  <cp:lastPrinted>2021-11-15T14:40:49Z</cp:lastPrinted>
  <dcterms:created xsi:type="dcterms:W3CDTF">2003-11-27T10:36:30Z</dcterms:created>
  <dcterms:modified xsi:type="dcterms:W3CDTF">2021-11-15T14:41:03Z</dcterms:modified>
</cp:coreProperties>
</file>