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9600" windowHeight="11625" activeTab="1"/>
  </bookViews>
  <sheets>
    <sheet name="ΓΥΜΝΑΣΙΑ" sheetId="6" r:id="rId1"/>
    <sheet name="ΛΥΚΕΙΑ" sheetId="7" r:id="rId2"/>
    <sheet name="ΕΠΑΛ" sheetId="9" r:id="rId3"/>
  </sheets>
  <definedNames>
    <definedName name="_xlnm._FilterDatabase" localSheetId="2" hidden="1">ΕΠΑΛ!$A$1:$N$57</definedName>
    <definedName name="_xlnm.Print_Area" localSheetId="1">ΛΥΚΕΙΑ!$A$1:$Q$71</definedName>
  </definedNames>
  <calcPr calcId="145621"/>
</workbook>
</file>

<file path=xl/calcChain.xml><?xml version="1.0" encoding="utf-8"?>
<calcChain xmlns="http://schemas.openxmlformats.org/spreadsheetml/2006/main">
  <c r="H69" i="6" l="1"/>
  <c r="H59" i="6"/>
  <c r="H71" i="6" s="1"/>
  <c r="D69" i="6"/>
  <c r="D59" i="6"/>
  <c r="D71" i="6" s="1"/>
  <c r="J69" i="7"/>
  <c r="J59" i="7"/>
  <c r="J71" i="7" s="1"/>
  <c r="D64" i="9"/>
  <c r="N62" i="7" l="1"/>
  <c r="N63" i="7"/>
  <c r="N64" i="7"/>
  <c r="N65" i="7"/>
  <c r="N66" i="7"/>
  <c r="N67" i="7"/>
  <c r="N61" i="7"/>
  <c r="N69" i="7" s="1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7" i="7"/>
  <c r="N59" i="7" l="1"/>
  <c r="N71" i="7" s="1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61" i="7"/>
  <c r="O62" i="7"/>
  <c r="O63" i="7"/>
  <c r="O64" i="7"/>
  <c r="O65" i="7"/>
  <c r="O66" i="7"/>
  <c r="O67" i="7"/>
  <c r="O69" i="7" l="1"/>
  <c r="O59" i="7"/>
  <c r="I69" i="7"/>
  <c r="I59" i="7"/>
  <c r="I71" i="7" s="1"/>
  <c r="E69" i="7"/>
  <c r="E59" i="7"/>
  <c r="O71" i="7" l="1"/>
  <c r="E71" i="7"/>
  <c r="D59" i="7"/>
  <c r="K24" i="9" l="1"/>
  <c r="L24" i="9"/>
  <c r="M24" i="9"/>
  <c r="N24" i="9"/>
  <c r="K25" i="9"/>
  <c r="L25" i="9"/>
  <c r="M25" i="9"/>
  <c r="N25" i="9"/>
  <c r="L64" i="9"/>
  <c r="M64" i="9"/>
  <c r="N64" i="9"/>
  <c r="K64" i="9"/>
  <c r="K62" i="9"/>
  <c r="L62" i="9"/>
  <c r="M62" i="9"/>
  <c r="N62" i="9"/>
  <c r="K63" i="9"/>
  <c r="L63" i="9"/>
  <c r="M63" i="9"/>
  <c r="N63" i="9"/>
  <c r="L61" i="9"/>
  <c r="M61" i="9"/>
  <c r="N61" i="9"/>
  <c r="K61" i="9"/>
  <c r="D69" i="9"/>
  <c r="F69" i="9"/>
  <c r="G69" i="9"/>
  <c r="H69" i="9"/>
  <c r="J69" i="9"/>
  <c r="C69" i="9"/>
  <c r="M62" i="7"/>
  <c r="P62" i="7"/>
  <c r="Q62" i="7"/>
  <c r="M63" i="7"/>
  <c r="P63" i="7"/>
  <c r="Q63" i="7"/>
  <c r="M64" i="7"/>
  <c r="P64" i="7"/>
  <c r="Q64" i="7"/>
  <c r="P61" i="7"/>
  <c r="Q61" i="7"/>
  <c r="M61" i="7"/>
  <c r="D69" i="7"/>
  <c r="G69" i="7"/>
  <c r="H69" i="7"/>
  <c r="L69" i="7"/>
  <c r="C69" i="7"/>
  <c r="L65" i="9" l="1"/>
  <c r="L66" i="9"/>
  <c r="L67" i="9"/>
  <c r="N57" i="9"/>
  <c r="M57" i="9"/>
  <c r="L57" i="9"/>
  <c r="K57" i="9"/>
  <c r="N56" i="9"/>
  <c r="M56" i="9"/>
  <c r="L56" i="9"/>
  <c r="K56" i="9"/>
  <c r="N55" i="9"/>
  <c r="M55" i="9"/>
  <c r="L55" i="9"/>
  <c r="K55" i="9"/>
  <c r="N54" i="9"/>
  <c r="M54" i="9"/>
  <c r="L54" i="9"/>
  <c r="K54" i="9"/>
  <c r="N53" i="9"/>
  <c r="M53" i="9"/>
  <c r="L53" i="9"/>
  <c r="K53" i="9"/>
  <c r="N52" i="9"/>
  <c r="M52" i="9"/>
  <c r="L52" i="9"/>
  <c r="K52" i="9"/>
  <c r="N51" i="9"/>
  <c r="M51" i="9"/>
  <c r="L51" i="9"/>
  <c r="K51" i="9"/>
  <c r="N50" i="9"/>
  <c r="M50" i="9"/>
  <c r="L50" i="9"/>
  <c r="K50" i="9"/>
  <c r="N49" i="9"/>
  <c r="M49" i="9"/>
  <c r="L49" i="9"/>
  <c r="K49" i="9"/>
  <c r="N48" i="9"/>
  <c r="M48" i="9"/>
  <c r="L48" i="9"/>
  <c r="K48" i="9"/>
  <c r="N47" i="9"/>
  <c r="M47" i="9"/>
  <c r="L47" i="9"/>
  <c r="K47" i="9"/>
  <c r="N46" i="9"/>
  <c r="M46" i="9"/>
  <c r="L46" i="9"/>
  <c r="K46" i="9"/>
  <c r="N45" i="9"/>
  <c r="M45" i="9"/>
  <c r="L45" i="9"/>
  <c r="K45" i="9"/>
  <c r="N44" i="9"/>
  <c r="M44" i="9"/>
  <c r="L44" i="9"/>
  <c r="K44" i="9"/>
  <c r="N43" i="9"/>
  <c r="M43" i="9"/>
  <c r="L43" i="9"/>
  <c r="K43" i="9"/>
  <c r="N42" i="9"/>
  <c r="M42" i="9"/>
  <c r="L42" i="9"/>
  <c r="K42" i="9"/>
  <c r="N41" i="9"/>
  <c r="M41" i="9"/>
  <c r="L41" i="9"/>
  <c r="K41" i="9"/>
  <c r="N40" i="9"/>
  <c r="M40" i="9"/>
  <c r="L40" i="9"/>
  <c r="K40" i="9"/>
  <c r="N39" i="9"/>
  <c r="M39" i="9"/>
  <c r="L39" i="9"/>
  <c r="K39" i="9"/>
  <c r="N38" i="9"/>
  <c r="M38" i="9"/>
  <c r="L38" i="9"/>
  <c r="K38" i="9"/>
  <c r="N37" i="9"/>
  <c r="M37" i="9"/>
  <c r="L37" i="9"/>
  <c r="K37" i="9"/>
  <c r="N36" i="9"/>
  <c r="M36" i="9"/>
  <c r="L36" i="9"/>
  <c r="K36" i="9"/>
  <c r="N35" i="9"/>
  <c r="M35" i="9"/>
  <c r="L35" i="9"/>
  <c r="K35" i="9"/>
  <c r="N34" i="9"/>
  <c r="M34" i="9"/>
  <c r="L34" i="9"/>
  <c r="K34" i="9"/>
  <c r="N33" i="9"/>
  <c r="M33" i="9"/>
  <c r="L33" i="9"/>
  <c r="K33" i="9"/>
  <c r="N32" i="9"/>
  <c r="M32" i="9"/>
  <c r="L32" i="9"/>
  <c r="K32" i="9"/>
  <c r="N31" i="9"/>
  <c r="M31" i="9"/>
  <c r="L31" i="9"/>
  <c r="K31" i="9"/>
  <c r="N30" i="9"/>
  <c r="M30" i="9"/>
  <c r="L30" i="9"/>
  <c r="K30" i="9"/>
  <c r="N29" i="9"/>
  <c r="M29" i="9"/>
  <c r="L29" i="9"/>
  <c r="K29" i="9"/>
  <c r="N28" i="9"/>
  <c r="M28" i="9"/>
  <c r="L28" i="9"/>
  <c r="K28" i="9"/>
  <c r="N27" i="9"/>
  <c r="M27" i="9"/>
  <c r="L27" i="9"/>
  <c r="K27" i="9"/>
  <c r="N26" i="9"/>
  <c r="M26" i="9"/>
  <c r="L26" i="9"/>
  <c r="K26" i="9"/>
  <c r="N23" i="9"/>
  <c r="M23" i="9"/>
  <c r="L23" i="9"/>
  <c r="K23" i="9"/>
  <c r="N22" i="9"/>
  <c r="M22" i="9"/>
  <c r="L22" i="9"/>
  <c r="K22" i="9"/>
  <c r="N21" i="9"/>
  <c r="M21" i="9"/>
  <c r="L21" i="9"/>
  <c r="K21" i="9"/>
  <c r="N20" i="9"/>
  <c r="M20" i="9"/>
  <c r="L20" i="9"/>
  <c r="K20" i="9"/>
  <c r="N19" i="9"/>
  <c r="M19" i="9"/>
  <c r="L19" i="9"/>
  <c r="K19" i="9"/>
  <c r="N18" i="9"/>
  <c r="M18" i="9"/>
  <c r="L18" i="9"/>
  <c r="K18" i="9"/>
  <c r="N17" i="9"/>
  <c r="M17" i="9"/>
  <c r="L17" i="9"/>
  <c r="K17" i="9"/>
  <c r="N16" i="9"/>
  <c r="M16" i="9"/>
  <c r="L16" i="9"/>
  <c r="K16" i="9"/>
  <c r="N15" i="9"/>
  <c r="M15" i="9"/>
  <c r="L15" i="9"/>
  <c r="K15" i="9"/>
  <c r="N14" i="9"/>
  <c r="M14" i="9"/>
  <c r="L14" i="9"/>
  <c r="K14" i="9"/>
  <c r="N13" i="9"/>
  <c r="M13" i="9"/>
  <c r="L13" i="9"/>
  <c r="K13" i="9"/>
  <c r="N12" i="9"/>
  <c r="M12" i="9"/>
  <c r="L12" i="9"/>
  <c r="K12" i="9"/>
  <c r="N11" i="9"/>
  <c r="M11" i="9"/>
  <c r="L11" i="9"/>
  <c r="K11" i="9"/>
  <c r="N10" i="9"/>
  <c r="M10" i="9"/>
  <c r="L10" i="9"/>
  <c r="K10" i="9"/>
  <c r="N9" i="9"/>
  <c r="M9" i="9"/>
  <c r="L9" i="9"/>
  <c r="K9" i="9"/>
  <c r="N8" i="9"/>
  <c r="M8" i="9"/>
  <c r="L8" i="9"/>
  <c r="K8" i="9"/>
  <c r="L7" i="9"/>
  <c r="M7" i="9"/>
  <c r="N7" i="9"/>
  <c r="M65" i="7"/>
  <c r="M66" i="7"/>
  <c r="M6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7" i="7"/>
  <c r="D71" i="7"/>
  <c r="L69" i="9" l="1"/>
  <c r="M69" i="7"/>
  <c r="H59" i="7"/>
  <c r="H71" i="7" l="1"/>
  <c r="F69" i="6"/>
  <c r="C59" i="7" l="1"/>
  <c r="D59" i="9"/>
  <c r="D71" i="9" s="1"/>
  <c r="F59" i="6"/>
  <c r="C71" i="7" l="1"/>
  <c r="M59" i="7"/>
  <c r="M71" i="7" s="1"/>
  <c r="N64" i="6"/>
  <c r="M64" i="6"/>
  <c r="L64" i="6"/>
  <c r="K64" i="6"/>
  <c r="N63" i="6"/>
  <c r="M63" i="6"/>
  <c r="L63" i="6"/>
  <c r="K63" i="6"/>
  <c r="N62" i="6"/>
  <c r="M62" i="6"/>
  <c r="L62" i="6"/>
  <c r="K62" i="6"/>
  <c r="Q25" i="7"/>
  <c r="P25" i="7"/>
  <c r="C59" i="6"/>
  <c r="N25" i="6"/>
  <c r="M25" i="6"/>
  <c r="L25" i="6"/>
  <c r="K25" i="6"/>
  <c r="M67" i="9"/>
  <c r="N67" i="9"/>
  <c r="K67" i="9"/>
  <c r="N66" i="9"/>
  <c r="M66" i="9"/>
  <c r="K66" i="9"/>
  <c r="N65" i="9"/>
  <c r="M65" i="9"/>
  <c r="K65" i="9"/>
  <c r="K7" i="9"/>
  <c r="N67" i="6"/>
  <c r="M67" i="6"/>
  <c r="L67" i="6"/>
  <c r="K67" i="6"/>
  <c r="N66" i="6"/>
  <c r="M66" i="6"/>
  <c r="L66" i="6"/>
  <c r="K66" i="6"/>
  <c r="N65" i="6"/>
  <c r="M65" i="6"/>
  <c r="L65" i="6"/>
  <c r="K65" i="6"/>
  <c r="N61" i="6"/>
  <c r="M61" i="6"/>
  <c r="L61" i="6"/>
  <c r="K61" i="6"/>
  <c r="N57" i="6"/>
  <c r="M57" i="6"/>
  <c r="L57" i="6"/>
  <c r="K57" i="6"/>
  <c r="N56" i="6"/>
  <c r="M56" i="6"/>
  <c r="L56" i="6"/>
  <c r="K56" i="6"/>
  <c r="N55" i="6"/>
  <c r="M55" i="6"/>
  <c r="L55" i="6"/>
  <c r="K55" i="6"/>
  <c r="N54" i="6"/>
  <c r="M54" i="6"/>
  <c r="L54" i="6"/>
  <c r="K54" i="6"/>
  <c r="N53" i="6"/>
  <c r="M53" i="6"/>
  <c r="L53" i="6"/>
  <c r="K53" i="6"/>
  <c r="N52" i="6"/>
  <c r="M52" i="6"/>
  <c r="L52" i="6"/>
  <c r="K52" i="6"/>
  <c r="N51" i="6"/>
  <c r="M51" i="6"/>
  <c r="L51" i="6"/>
  <c r="K51" i="6"/>
  <c r="N50" i="6"/>
  <c r="M50" i="6"/>
  <c r="L50" i="6"/>
  <c r="K50" i="6"/>
  <c r="N49" i="6"/>
  <c r="M49" i="6"/>
  <c r="L49" i="6"/>
  <c r="K49" i="6"/>
  <c r="N48" i="6"/>
  <c r="M48" i="6"/>
  <c r="L48" i="6"/>
  <c r="K48" i="6"/>
  <c r="N47" i="6"/>
  <c r="M47" i="6"/>
  <c r="L47" i="6"/>
  <c r="K47" i="6"/>
  <c r="N46" i="6"/>
  <c r="M46" i="6"/>
  <c r="L46" i="6"/>
  <c r="K46" i="6"/>
  <c r="N45" i="6"/>
  <c r="M45" i="6"/>
  <c r="L45" i="6"/>
  <c r="K45" i="6"/>
  <c r="N44" i="6"/>
  <c r="M44" i="6"/>
  <c r="L44" i="6"/>
  <c r="K44" i="6"/>
  <c r="N43" i="6"/>
  <c r="M43" i="6"/>
  <c r="L43" i="6"/>
  <c r="K43" i="6"/>
  <c r="N42" i="6"/>
  <c r="M42" i="6"/>
  <c r="L42" i="6"/>
  <c r="K42" i="6"/>
  <c r="N41" i="6"/>
  <c r="M41" i="6"/>
  <c r="L41" i="6"/>
  <c r="K41" i="6"/>
  <c r="N40" i="6"/>
  <c r="M40" i="6"/>
  <c r="L40" i="6"/>
  <c r="K40" i="6"/>
  <c r="N39" i="6"/>
  <c r="M39" i="6"/>
  <c r="L39" i="6"/>
  <c r="K39" i="6"/>
  <c r="N38" i="6"/>
  <c r="M38" i="6"/>
  <c r="L38" i="6"/>
  <c r="K38" i="6"/>
  <c r="N37" i="6"/>
  <c r="M37" i="6"/>
  <c r="L37" i="6"/>
  <c r="K37" i="6"/>
  <c r="N36" i="6"/>
  <c r="M36" i="6"/>
  <c r="L36" i="6"/>
  <c r="K36" i="6"/>
  <c r="N35" i="6"/>
  <c r="M35" i="6"/>
  <c r="L35" i="6"/>
  <c r="K35" i="6"/>
  <c r="N34" i="6"/>
  <c r="M34" i="6"/>
  <c r="L34" i="6"/>
  <c r="K34" i="6"/>
  <c r="N33" i="6"/>
  <c r="M33" i="6"/>
  <c r="L33" i="6"/>
  <c r="K33" i="6"/>
  <c r="N32" i="6"/>
  <c r="M32" i="6"/>
  <c r="L32" i="6"/>
  <c r="K32" i="6"/>
  <c r="N31" i="6"/>
  <c r="M31" i="6"/>
  <c r="L31" i="6"/>
  <c r="K31" i="6"/>
  <c r="N30" i="6"/>
  <c r="M30" i="6"/>
  <c r="L30" i="6"/>
  <c r="K30" i="6"/>
  <c r="N29" i="6"/>
  <c r="M29" i="6"/>
  <c r="L29" i="6"/>
  <c r="K29" i="6"/>
  <c r="N28" i="6"/>
  <c r="M28" i="6"/>
  <c r="L28" i="6"/>
  <c r="K28" i="6"/>
  <c r="N27" i="6"/>
  <c r="M27" i="6"/>
  <c r="L27" i="6"/>
  <c r="K27" i="6"/>
  <c r="N26" i="6"/>
  <c r="M26" i="6"/>
  <c r="L26" i="6"/>
  <c r="K26" i="6"/>
  <c r="N24" i="6"/>
  <c r="M24" i="6"/>
  <c r="L24" i="6"/>
  <c r="K24" i="6"/>
  <c r="N23" i="6"/>
  <c r="M23" i="6"/>
  <c r="L23" i="6"/>
  <c r="K23" i="6"/>
  <c r="N22" i="6"/>
  <c r="M22" i="6"/>
  <c r="L22" i="6"/>
  <c r="K22" i="6"/>
  <c r="N21" i="6"/>
  <c r="M21" i="6"/>
  <c r="L21" i="6"/>
  <c r="K21" i="6"/>
  <c r="N20" i="6"/>
  <c r="M20" i="6"/>
  <c r="L20" i="6"/>
  <c r="K20" i="6"/>
  <c r="N19" i="6"/>
  <c r="M19" i="6"/>
  <c r="L19" i="6"/>
  <c r="K19" i="6"/>
  <c r="N18" i="6"/>
  <c r="M18" i="6"/>
  <c r="L18" i="6"/>
  <c r="K18" i="6"/>
  <c r="N17" i="6"/>
  <c r="M17" i="6"/>
  <c r="L17" i="6"/>
  <c r="K17" i="6"/>
  <c r="N16" i="6"/>
  <c r="M16" i="6"/>
  <c r="L16" i="6"/>
  <c r="K16" i="6"/>
  <c r="N15" i="6"/>
  <c r="M15" i="6"/>
  <c r="L15" i="6"/>
  <c r="K15" i="6"/>
  <c r="N14" i="6"/>
  <c r="M14" i="6"/>
  <c r="L14" i="6"/>
  <c r="K14" i="6"/>
  <c r="N13" i="6"/>
  <c r="M13" i="6"/>
  <c r="L13" i="6"/>
  <c r="K13" i="6"/>
  <c r="N12" i="6"/>
  <c r="M12" i="6"/>
  <c r="L12" i="6"/>
  <c r="K12" i="6"/>
  <c r="N11" i="6"/>
  <c r="M11" i="6"/>
  <c r="L11" i="6"/>
  <c r="K11" i="6"/>
  <c r="N10" i="6"/>
  <c r="M10" i="6"/>
  <c r="L10" i="6"/>
  <c r="K10" i="6"/>
  <c r="N9" i="6"/>
  <c r="M9" i="6"/>
  <c r="L9" i="6"/>
  <c r="K9" i="6"/>
  <c r="N8" i="6"/>
  <c r="M8" i="6"/>
  <c r="L8" i="6"/>
  <c r="K8" i="6"/>
  <c r="N7" i="6"/>
  <c r="M7" i="6"/>
  <c r="L7" i="6"/>
  <c r="K7" i="6"/>
  <c r="Q67" i="7"/>
  <c r="P67" i="7"/>
  <c r="Q66" i="7"/>
  <c r="P66" i="7"/>
  <c r="Q65" i="7"/>
  <c r="P65" i="7"/>
  <c r="Q57" i="7"/>
  <c r="P57" i="7"/>
  <c r="Q56" i="7"/>
  <c r="P56" i="7"/>
  <c r="Q55" i="7"/>
  <c r="P55" i="7"/>
  <c r="Q54" i="7"/>
  <c r="P54" i="7"/>
  <c r="Q53" i="7"/>
  <c r="P53" i="7"/>
  <c r="Q52" i="7"/>
  <c r="P52" i="7"/>
  <c r="Q51" i="7"/>
  <c r="P51" i="7"/>
  <c r="Q50" i="7"/>
  <c r="P50" i="7"/>
  <c r="Q47" i="7"/>
  <c r="P47" i="7"/>
  <c r="Q46" i="7"/>
  <c r="P46" i="7"/>
  <c r="Q45" i="7"/>
  <c r="P45" i="7"/>
  <c r="Q43" i="7"/>
  <c r="P43" i="7"/>
  <c r="Q42" i="7"/>
  <c r="P42" i="7"/>
  <c r="Q41" i="7"/>
  <c r="P41" i="7"/>
  <c r="Q39" i="7"/>
  <c r="P39" i="7"/>
  <c r="Q38" i="7"/>
  <c r="P38" i="7"/>
  <c r="Q37" i="7"/>
  <c r="P37" i="7"/>
  <c r="Q36" i="7"/>
  <c r="P36" i="7"/>
  <c r="Q35" i="7"/>
  <c r="P35" i="7"/>
  <c r="Q33" i="7"/>
  <c r="P33" i="7"/>
  <c r="Q32" i="7"/>
  <c r="P32" i="7"/>
  <c r="Q31" i="7"/>
  <c r="P31" i="7"/>
  <c r="Q30" i="7"/>
  <c r="P30" i="7"/>
  <c r="Q29" i="7"/>
  <c r="P29" i="7"/>
  <c r="Q28" i="7"/>
  <c r="P28" i="7"/>
  <c r="Q26" i="7"/>
  <c r="P26" i="7"/>
  <c r="Q24" i="7"/>
  <c r="P24" i="7"/>
  <c r="Q23" i="7"/>
  <c r="P23" i="7"/>
  <c r="Q22" i="7"/>
  <c r="P22" i="7"/>
  <c r="Q21" i="7"/>
  <c r="P21" i="7"/>
  <c r="Q20" i="7"/>
  <c r="P20" i="7"/>
  <c r="Q19" i="7"/>
  <c r="P19" i="7"/>
  <c r="Q17" i="7"/>
  <c r="P17" i="7"/>
  <c r="Q16" i="7"/>
  <c r="P16" i="7"/>
  <c r="Q15" i="7"/>
  <c r="P15" i="7"/>
  <c r="Q14" i="7"/>
  <c r="P14" i="7"/>
  <c r="Q13" i="7"/>
  <c r="P13" i="7"/>
  <c r="Q12" i="7"/>
  <c r="P12" i="7"/>
  <c r="Q11" i="7"/>
  <c r="P11" i="7"/>
  <c r="Q10" i="7"/>
  <c r="P10" i="7"/>
  <c r="Q9" i="7"/>
  <c r="P9" i="7"/>
  <c r="Q8" i="7"/>
  <c r="P8" i="7"/>
  <c r="Q7" i="7"/>
  <c r="P7" i="7"/>
  <c r="Q49" i="7"/>
  <c r="P49" i="7"/>
  <c r="Q48" i="7"/>
  <c r="P48" i="7"/>
  <c r="Q44" i="7"/>
  <c r="P44" i="7"/>
  <c r="Q40" i="7"/>
  <c r="P40" i="7"/>
  <c r="Q34" i="7"/>
  <c r="P34" i="7"/>
  <c r="Q27" i="7"/>
  <c r="P27" i="7"/>
  <c r="Q18" i="7"/>
  <c r="P18" i="7"/>
  <c r="Q69" i="7" l="1"/>
  <c r="K69" i="9"/>
  <c r="M69" i="9"/>
  <c r="P69" i="7"/>
  <c r="N69" i="9"/>
  <c r="C69" i="6"/>
  <c r="J69" i="6"/>
  <c r="G69" i="6"/>
  <c r="J59" i="9"/>
  <c r="J71" i="9" s="1"/>
  <c r="H59" i="9"/>
  <c r="H71" i="9" s="1"/>
  <c r="G59" i="9"/>
  <c r="G71" i="9" s="1"/>
  <c r="F59" i="9"/>
  <c r="F71" i="9" s="1"/>
  <c r="C59" i="9"/>
  <c r="L59" i="7"/>
  <c r="L71" i="7" s="1"/>
  <c r="G59" i="7"/>
  <c r="G71" i="7" s="1"/>
  <c r="C71" i="9" l="1"/>
  <c r="N69" i="6"/>
  <c r="M69" i="6"/>
  <c r="L69" i="6"/>
  <c r="K69" i="6"/>
  <c r="J59" i="6"/>
  <c r="J71" i="6" s="1"/>
  <c r="G59" i="6"/>
  <c r="G71" i="6" s="1"/>
  <c r="F71" i="6"/>
  <c r="C71" i="6"/>
  <c r="N59" i="9" l="1"/>
  <c r="N71" i="9" s="1"/>
  <c r="M59" i="9"/>
  <c r="M71" i="9" s="1"/>
  <c r="K59" i="9" l="1"/>
  <c r="K71" i="9" s="1"/>
  <c r="L59" i="9"/>
  <c r="L71" i="9" s="1"/>
  <c r="Q59" i="7"/>
  <c r="Q71" i="7" s="1"/>
  <c r="P59" i="7"/>
  <c r="P71" i="7" s="1"/>
  <c r="N59" i="6" l="1"/>
  <c r="N71" i="6" s="1"/>
  <c r="M59" i="6"/>
  <c r="M71" i="6" s="1"/>
  <c r="L59" i="6"/>
  <c r="L71" i="6" s="1"/>
  <c r="K59" i="6"/>
  <c r="K71" i="6" s="1"/>
</calcChain>
</file>

<file path=xl/comments1.xml><?xml version="1.0" encoding="utf-8"?>
<comments xmlns="http://schemas.openxmlformats.org/spreadsheetml/2006/main">
  <authors>
    <author>Quest User</author>
  </authors>
  <commentList>
    <comment ref="C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ΧΩΡΙΣ ΤΑ ΓΥΜΝΑΣΙΑ ΜΕ ΛΥΚΕΙΑΚΕΣ ΤΑΞΕΙΣ</t>
        </r>
      </text>
    </comment>
    <comment ref="H6" authorId="0">
      <text>
        <r>
          <rPr>
            <b/>
            <sz val="8"/>
            <color indexed="81"/>
            <rFont val="Tahoma"/>
            <family val="2"/>
            <charset val="161"/>
          </rPr>
          <t>Quest User:</t>
        </r>
        <r>
          <rPr>
            <sz val="8"/>
            <color indexed="81"/>
            <rFont val="Tahoma"/>
            <family val="2"/>
            <charset val="161"/>
          </rPr>
          <t xml:space="preserve">
ΕΣΠΕΡΙΝΑ ΓΕΛ ΧΩΡΙΣ ΤΑ ΓΥΜΝΑΣΙΑ ΜΕ ΛΥΚΕΙΑΚΕΣ ΤΑΞΕΙΣ
</t>
        </r>
      </text>
    </comment>
  </commentList>
</comments>
</file>

<file path=xl/sharedStrings.xml><?xml version="1.0" encoding="utf-8"?>
<sst xmlns="http://schemas.openxmlformats.org/spreadsheetml/2006/main" count="249" uniqueCount="90">
  <si>
    <t>A/A</t>
  </si>
  <si>
    <t>ΑΡΓΟΛΙΔΟΣ</t>
  </si>
  <si>
    <t>ΑΡΚΑΔΙΑΣ</t>
  </si>
  <si>
    <t>ΑΡΤΑΣ</t>
  </si>
  <si>
    <t>ΑΧΑΙΑΣ</t>
  </si>
  <si>
    <t>ΒΟΙΩΤΙΑΣ</t>
  </si>
  <si>
    <t>ΓΡΕΒΕΝΩΝ</t>
  </si>
  <si>
    <t>ΔΡΑΜΑΣ</t>
  </si>
  <si>
    <t>ΕΒΡΟΥ</t>
  </si>
  <si>
    <t>ΕΥΒΟΙΑΣ</t>
  </si>
  <si>
    <t>ΕΥΡΥΤΑΝΙΑΣ</t>
  </si>
  <si>
    <t>ΖΑΚΥΝΘΟΥ</t>
  </si>
  <si>
    <t>ΗΛΕΙΑΣ</t>
  </si>
  <si>
    <t>ΗΡΑΚΛΕΙΟΥ</t>
  </si>
  <si>
    <t>ΘΕΣΠΡΩΤΙΑΣ</t>
  </si>
  <si>
    <t>ΙΩΑΝΝΙΝΩΝ</t>
  </si>
  <si>
    <t>ΚΑΒΑΛΑΣ</t>
  </si>
  <si>
    <t>ΚΑΡΔΙΤΣΑΣ</t>
  </si>
  <si>
    <t>ΚΑΣΤΟΡΙΑΣ</t>
  </si>
  <si>
    <t>ΚΕΡΚΥΡΑΣ</t>
  </si>
  <si>
    <t>ΚΙΛΚΙΣ</t>
  </si>
  <si>
    <t>ΚΟΡΙΝΘΙΑΣ</t>
  </si>
  <si>
    <t>ΚΥΚΛΑΔΩΝ</t>
  </si>
  <si>
    <t>ΛΑΚΩΝΙΑΣ</t>
  </si>
  <si>
    <t>ΛΑΡΙΣΑΣ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</si>
  <si>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</si>
  <si>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</si>
  <si>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</si>
  <si>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</si>
  <si>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</si>
  <si>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</si>
  <si>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ΠΕΛΛΑΣ</t>
  </si>
  <si>
    <t>ΠΙΕΡΙΑΣ</t>
  </si>
  <si>
    <t>ΠΡΕΒΕΖΑΣ</t>
  </si>
  <si>
    <t>ΡΕΘΥΜΝΟΥ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</si>
  <si>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</si>
  <si>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</si>
  <si>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</si>
  <si>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</si>
  <si>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</si>
  <si>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</si>
  <si>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</si>
  <si>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</si>
  <si>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</si>
  <si>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</si>
  <si>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ΣΥΝΟΛΟ</t>
  </si>
  <si>
    <t>ΣΥΝΟΛΟ ΧΩΡΑΣ</t>
  </si>
  <si>
    <t>ΤΜΗΜΑΤΑ</t>
  </si>
  <si>
    <t>ΜΑΘΗΤΕΣ</t>
  </si>
  <si>
    <t>ΗΜΕΡΗΣΙΑ  ΓΥΜΝΑΣΙΑ</t>
  </si>
  <si>
    <t>ΣΥΝΟΛΟ ΓΥΜΝΑΣΙΩΝ</t>
  </si>
  <si>
    <t>ΚΟΖΑΝΗΣ</t>
  </si>
  <si>
    <t>ΔΙΔΑΣΚΟΝΤΕΣ</t>
  </si>
  <si>
    <t>ΑΙΤΩΛΟΑΚΑΡΝΑΝΙΑΣ</t>
  </si>
  <si>
    <t>ΔΩΔΕΚΑΝΗΣΟΥ</t>
  </si>
  <si>
    <t>ΚΕΦΑΛΛΗΝΙΑΣ</t>
  </si>
  <si>
    <t>ΑΝΑΤΟΛΙΚΗΣ ΑΤΤΙΚΗΣ</t>
  </si>
  <si>
    <t>ΔΥΤΙΚΗΣ ΑΤΤΙΚΗΣ</t>
  </si>
  <si>
    <t>ΠΕΙΡΑΙΩΣ</t>
  </si>
  <si>
    <t>ΣΥΝΟΛΟ ΑΤΤΙΚΗΣ</t>
  </si>
  <si>
    <t>ΝΟΜΟΣ/ΝΟΜΑΡΧΙΑ</t>
  </si>
  <si>
    <t xml:space="preserve">  ΔΕΥΤΕΡΟΒΑΘΜΙΑ ΕΚΠΑΙΔΕΥΣΗ</t>
  </si>
  <si>
    <t>ΗΜΕΡΗΣΙΑ ΓΕΝΙΚΑ ΛΥΚΕΙΑ</t>
  </si>
  <si>
    <t xml:space="preserve">ΣΥΝΟΛΟ ΓΕΝΙΚΩΝ ΛΥΚΕΙΩΝ </t>
  </si>
  <si>
    <t>ΗΜΑΘΙΑΣ</t>
  </si>
  <si>
    <t>ΣΥΝΟΛΟ ΕΛΛΑΔΟΣ</t>
  </si>
  <si>
    <t>ΗΜΕΡΗΣΙΑ  ΕΠΑΛ</t>
  </si>
  <si>
    <t>ΣΥΝΟΛΟ  ΕΠΑΛ</t>
  </si>
  <si>
    <t>ΑΝ. ΘΕΣΣΑΛΟΝΙΚΗΣ</t>
  </si>
  <si>
    <t>ΔΥΤ.ΘΕΣΣΑΛΟΝΙΚΗΣ</t>
  </si>
  <si>
    <t>ΔΥΤ. ΘΕΣΣΑΛΟΝΙΚΗΣ</t>
  </si>
  <si>
    <t>Α΄ ΑΘΗΝΩΝ</t>
  </si>
  <si>
    <t>Γ΄ ΑΘΗΝΩΝ</t>
  </si>
  <si>
    <t>Δ΄ ΑΘΗΝΩΝ</t>
  </si>
  <si>
    <t>Β΄ ΑΘΗΝΩΝ</t>
  </si>
  <si>
    <t>ΓΥΜΝΑΣΙΑ ΜΕ ΛΥΚΕΙΑΚΕΣ ΤΑΞΕΙΣ</t>
  </si>
  <si>
    <t>ΛΥΚΕΙΑ</t>
  </si>
  <si>
    <t>ΕΣΠΕΡΙΝΑ ΓΕΝΙΚΑ ΛΥΚΕΙΑ</t>
  </si>
  <si>
    <t>ΑΝΑΤ. ΘΕΣ/ΝΙΚΗΣ</t>
  </si>
  <si>
    <t>ΕΣΠΕΡΙΝΑ ΓΥΜΝΑΣΙΑ</t>
  </si>
  <si>
    <t>ΓΥΜΝΑΣΙΑ</t>
  </si>
  <si>
    <t>ΠΙΝΑΚΑΣ 1</t>
  </si>
  <si>
    <t>ΠΙΝΑΚΑΣ 2</t>
  </si>
  <si>
    <t>ΕΠΑ.Λ.</t>
  </si>
  <si>
    <t>ΠΙΝΑΚΑΣ 3</t>
  </si>
  <si>
    <t>ΣΧΟΛΙΚΕΣ ΜΟΝΑΔΕΣ ΚΑΙ ΤΜΗΜΑΤΑ, ΣΧΟΛΙΚΟΣ ΠΛΗΘΥΣΜΟΣ ΚΑΙ ΔΙΔΑΚΤΙΚΟ ΠΡΟΣΩΠΙΚΟ ΑΝΑ ΝΟΜΟ</t>
  </si>
  <si>
    <t>ΕΣΠΕΡΙΝΑ  ΕΠΑΛ</t>
  </si>
  <si>
    <t>ΔΗΜΟΣΙΑ  ΓΥΜΝΑΣΙΑ, ΣΧΟΛΙΚΟ ΕΤΟΣ 2016-2017</t>
  </si>
  <si>
    <t>ΔΗΜΟΣΙΑ  ΛΥΚΕΙΑ, ΣΧΟΛΙΚΟ ΕΤΟΣ 2016-2017</t>
  </si>
  <si>
    <t>ΔΗΜΟΣΙΑ  ΕΠΑ.Λ., ΣΧΟΛΙΚΟ ΕΤΟΣ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</si>
</sst>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Greek"/>
      <charset val="161"/>
    </font>
    <font>
      <b/>
      <sz val="10"/>
      <name val="Arial Greek"/>
      <charset val="161"/>
    </font>
    <font>
      <b/>
      <sz val="9"/>
      <name val="Arial Greek"/>
      <charset val="161"/>
    </font>
    <font>
      <b/>
      <sz val="8"/>
      <name val="Arial Greek"/>
      <charset val="161"/>
    </font>
    <font>
      <b/>
      <sz val="12"/>
      <name val="Arial Greek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b/>
      <sz val="9"/>
      <color rgb="FFFF0000"/>
      <name val="Arial Greek"/>
      <charset val="161"/>
    </font>
    <font>
      <b/>
      <sz val="8"/>
      <color rgb="FFFF0000"/>
      <name val="Arial Greek"/>
      <charset val="161"/>
    </font>
    <font>
      <sz val="10"/>
      <color rgb="FFFF0000"/>
      <name val="Arial Greek"/>
      <charset val="161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" fillId="0" borderId="10" xfId="0" applyFont="1" applyBorder="1"/>
    <xf numFmtId="0" fontId="9" fillId="0" borderId="0" xfId="0" applyFont="1"/>
    <xf numFmtId="0" fontId="9" fillId="0" borderId="0" xfId="0" applyFont="1" applyFill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/>
    <xf numFmtId="0" fontId="0" fillId="0" borderId="10" xfId="0" applyFont="1" applyBorder="1" applyAlignment="1">
      <alignment horizontal="center" vertical="center"/>
    </xf>
    <xf numFmtId="0" fontId="0" fillId="0" borderId="0" xfId="0" applyFont="1" applyFill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0" fontId="0" fillId="0" borderId="15" xfId="0" applyFont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12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34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10" xfId="0" applyFont="1" applyBorder="1"/>
    <xf numFmtId="0" fontId="0" fillId="0" borderId="12" xfId="0" applyFont="1" applyBorder="1"/>
    <xf numFmtId="0" fontId="0" fillId="0" borderId="33" xfId="0" applyFont="1" applyFill="1" applyBorder="1" applyAlignment="1">
      <alignment horizontal="right" vertical="center"/>
    </xf>
    <xf numFmtId="0" fontId="0" fillId="0" borderId="19" xfId="0" applyFont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0" fontId="0" fillId="0" borderId="38" xfId="0" applyFont="1" applyBorder="1" applyAlignment="1">
      <alignment horizontal="right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35" xfId="0" applyFont="1" applyBorder="1" applyAlignment="1">
      <alignment horizontal="right" vertical="center"/>
    </xf>
    <xf numFmtId="0" fontId="0" fillId="0" borderId="45" xfId="0" applyFont="1" applyBorder="1" applyAlignment="1">
      <alignment horizontal="right" vertical="center"/>
    </xf>
    <xf numFmtId="0" fontId="0" fillId="0" borderId="27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0" fillId="0" borderId="26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19" xfId="0" applyFont="1" applyFill="1" applyBorder="1" applyAlignment="1">
      <alignment horizontal="right"/>
    </xf>
    <xf numFmtId="0" fontId="0" fillId="0" borderId="28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1"/>
  <sheetViews>
    <sheetView zoomScale="80" zoomScaleNormal="80" workbookViewId="0">
      <selection activeCell="A2" sqref="A2:N2"/>
    </sheetView>
  </sheetViews>
  <sheetFormatPr defaultRowHeight="14.1" customHeight="1" x14ac:dyDescent="0.2"/>
  <cols>
    <col min="1" max="1" width="7.85546875" style="36" customWidth="1"/>
    <col min="2" max="2" width="18.5703125" style="36" customWidth="1"/>
    <col min="3" max="3" width="8.140625" style="36" customWidth="1"/>
    <col min="4" max="4" width="9" style="43" customWidth="1"/>
    <col min="5" max="5" width="8.5703125" style="36" customWidth="1"/>
    <col min="6" max="6" width="11.42578125" style="47" customWidth="1"/>
    <col min="7" max="7" width="8.140625" style="36" customWidth="1"/>
    <col min="8" max="8" width="9.28515625" style="36" customWidth="1"/>
    <col min="9" max="9" width="8.5703125" style="36" customWidth="1"/>
    <col min="10" max="10" width="11.85546875" style="37" customWidth="1"/>
    <col min="11" max="11" width="8.42578125" style="36" customWidth="1"/>
    <col min="12" max="12" width="8.7109375" style="36" customWidth="1"/>
    <col min="13" max="13" width="8.5703125" style="36" customWidth="1"/>
    <col min="14" max="14" width="11.85546875" style="36" customWidth="1"/>
    <col min="15" max="17" width="9.140625" style="36" customWidth="1"/>
    <col min="18" max="16384" width="9.140625" style="36"/>
  </cols>
  <sheetData>
    <row r="1" spans="1:14" ht="21" customHeight="1" x14ac:dyDescent="0.25">
      <c r="A1" s="141" t="s">
        <v>81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18.75" customHeight="1" x14ac:dyDescent="0.25">
      <c r="A2" s="141" t="s">
        <v>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16.5" customHeight="1" x14ac:dyDescent="0.25">
      <c r="A3" s="142" t="s">
        <v>87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ht="18" customHeight="1" thickBot="1" x14ac:dyDescent="0.3">
      <c r="A4" s="143" t="s">
        <v>85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14.1" customHeight="1" thickBot="1" x14ac:dyDescent="0.25">
      <c r="A5" s="48" t="s">
        <v>0</v>
      </c>
      <c r="B5" s="147" t="s">
        <v>60</v>
      </c>
      <c r="C5" s="144" t="s">
        <v>49</v>
      </c>
      <c r="D5" s="145"/>
      <c r="E5" s="145"/>
      <c r="F5" s="146"/>
      <c r="G5" s="144" t="s">
        <v>79</v>
      </c>
      <c r="H5" s="145"/>
      <c r="I5" s="145"/>
      <c r="J5" s="146"/>
      <c r="K5" s="144" t="s">
        <v>50</v>
      </c>
      <c r="L5" s="145"/>
      <c r="M5" s="145"/>
      <c r="N5" s="146"/>
    </row>
    <row r="6" spans="1:14" ht="14.1" customHeight="1" thickBot="1" x14ac:dyDescent="0.25">
      <c r="A6" s="49"/>
      <c r="B6" s="148"/>
      <c r="C6" s="11" t="s">
        <v>80</v>
      </c>
      <c r="D6" s="52" t="s">
        <v>47</v>
      </c>
      <c r="E6" s="11" t="s">
        <v>48</v>
      </c>
      <c r="F6" s="117" t="s">
        <v>52</v>
      </c>
      <c r="G6" s="11" t="s">
        <v>80</v>
      </c>
      <c r="H6" s="11" t="s">
        <v>47</v>
      </c>
      <c r="I6" s="11" t="s">
        <v>48</v>
      </c>
      <c r="J6" s="87" t="s">
        <v>52</v>
      </c>
      <c r="K6" s="11" t="s">
        <v>80</v>
      </c>
      <c r="L6" s="11" t="s">
        <v>47</v>
      </c>
      <c r="M6" s="11" t="s">
        <v>48</v>
      </c>
      <c r="N6" s="11" t="s">
        <v>52</v>
      </c>
    </row>
    <row r="7" spans="1:14" s="53" customFormat="1" ht="15.95" customHeight="1" thickBot="1" x14ac:dyDescent="0.3">
      <c r="A7" s="5">
        <v>1</v>
      </c>
      <c r="B7" s="8" t="s">
        <v>53</v>
      </c>
      <c r="C7" s="88">
        <v>41</v>
      </c>
      <c r="D7" s="137">
        <v>315</v>
      </c>
      <c r="E7" s="57">
        <v>6360</v>
      </c>
      <c r="F7" s="118">
        <v>727</v>
      </c>
      <c r="G7" s="91">
        <v>2</v>
      </c>
      <c r="H7" s="57">
        <v>6</v>
      </c>
      <c r="I7" s="57">
        <v>104</v>
      </c>
      <c r="J7" s="42">
        <v>24</v>
      </c>
      <c r="K7" s="57">
        <f>SUM(C7,G7)</f>
        <v>43</v>
      </c>
      <c r="L7" s="57">
        <f t="shared" ref="L7:N22" si="0">SUM(D7,H7)</f>
        <v>321</v>
      </c>
      <c r="M7" s="57">
        <f t="shared" si="0"/>
        <v>6464</v>
      </c>
      <c r="N7" s="57">
        <f t="shared" si="0"/>
        <v>751</v>
      </c>
    </row>
    <row r="8" spans="1:14" s="53" customFormat="1" ht="15.95" customHeight="1" thickBot="1" x14ac:dyDescent="0.3">
      <c r="A8" s="6">
        <v>2</v>
      </c>
      <c r="B8" s="9" t="s">
        <v>1</v>
      </c>
      <c r="C8" s="89">
        <v>14</v>
      </c>
      <c r="D8" s="63">
        <v>120</v>
      </c>
      <c r="E8" s="42">
        <v>2649</v>
      </c>
      <c r="F8" s="118">
        <v>283</v>
      </c>
      <c r="G8" s="125">
        <v>0</v>
      </c>
      <c r="H8" s="42">
        <v>0</v>
      </c>
      <c r="I8" s="42">
        <v>0</v>
      </c>
      <c r="J8" s="42">
        <v>0</v>
      </c>
      <c r="K8" s="57">
        <f t="shared" ref="K8:K57" si="1">SUM(C8,G8)</f>
        <v>14</v>
      </c>
      <c r="L8" s="42">
        <f t="shared" si="0"/>
        <v>120</v>
      </c>
      <c r="M8" s="57">
        <f t="shared" si="0"/>
        <v>2649</v>
      </c>
      <c r="N8" s="57">
        <f t="shared" si="0"/>
        <v>283</v>
      </c>
    </row>
    <row r="9" spans="1:14" s="53" customFormat="1" ht="15.95" customHeight="1" thickBot="1" x14ac:dyDescent="0.3">
      <c r="A9" s="6">
        <v>3</v>
      </c>
      <c r="B9" s="9" t="s">
        <v>2</v>
      </c>
      <c r="C9" s="89">
        <v>15</v>
      </c>
      <c r="D9" s="63">
        <v>102</v>
      </c>
      <c r="E9" s="42">
        <v>2022</v>
      </c>
      <c r="F9" s="118">
        <v>226</v>
      </c>
      <c r="G9" s="126">
        <v>0</v>
      </c>
      <c r="H9" s="42">
        <v>0</v>
      </c>
      <c r="I9" s="42">
        <v>0</v>
      </c>
      <c r="J9" s="42">
        <v>0</v>
      </c>
      <c r="K9" s="57">
        <f t="shared" si="1"/>
        <v>15</v>
      </c>
      <c r="L9" s="42">
        <f t="shared" si="0"/>
        <v>102</v>
      </c>
      <c r="M9" s="57">
        <f t="shared" si="0"/>
        <v>2022</v>
      </c>
      <c r="N9" s="57">
        <f t="shared" si="0"/>
        <v>226</v>
      </c>
    </row>
    <row r="10" spans="1:14" s="53" customFormat="1" ht="15.95" customHeight="1" thickBot="1" x14ac:dyDescent="0.3">
      <c r="A10" s="6">
        <v>4</v>
      </c>
      <c r="B10" s="9" t="s">
        <v>3</v>
      </c>
      <c r="C10" s="89">
        <v>17</v>
      </c>
      <c r="D10" s="63">
        <v>89</v>
      </c>
      <c r="E10" s="42">
        <v>1611</v>
      </c>
      <c r="F10" s="118">
        <v>241</v>
      </c>
      <c r="G10" s="64">
        <v>1</v>
      </c>
      <c r="H10" s="42">
        <v>3</v>
      </c>
      <c r="I10" s="42">
        <v>23</v>
      </c>
      <c r="J10" s="42">
        <v>5</v>
      </c>
      <c r="K10" s="57">
        <f t="shared" si="1"/>
        <v>18</v>
      </c>
      <c r="L10" s="42">
        <f t="shared" si="0"/>
        <v>92</v>
      </c>
      <c r="M10" s="57">
        <f t="shared" si="0"/>
        <v>1634</v>
      </c>
      <c r="N10" s="57">
        <f t="shared" si="0"/>
        <v>246</v>
      </c>
    </row>
    <row r="11" spans="1:14" s="53" customFormat="1" ht="15.95" customHeight="1" thickBot="1" x14ac:dyDescent="0.3">
      <c r="A11" s="6">
        <v>5</v>
      </c>
      <c r="B11" s="9" t="s">
        <v>4</v>
      </c>
      <c r="C11" s="89">
        <v>56</v>
      </c>
      <c r="D11" s="63">
        <v>431</v>
      </c>
      <c r="E11" s="42">
        <v>9044</v>
      </c>
      <c r="F11" s="118">
        <v>1017</v>
      </c>
      <c r="G11" s="64">
        <v>3</v>
      </c>
      <c r="H11" s="42">
        <v>13</v>
      </c>
      <c r="I11" s="42">
        <v>211</v>
      </c>
      <c r="J11" s="42">
        <v>19</v>
      </c>
      <c r="K11" s="57">
        <f t="shared" si="1"/>
        <v>59</v>
      </c>
      <c r="L11" s="42">
        <f t="shared" si="0"/>
        <v>444</v>
      </c>
      <c r="M11" s="57">
        <f t="shared" si="0"/>
        <v>9255</v>
      </c>
      <c r="N11" s="57">
        <f t="shared" si="0"/>
        <v>1036</v>
      </c>
    </row>
    <row r="12" spans="1:14" s="53" customFormat="1" ht="15.95" customHeight="1" thickBot="1" x14ac:dyDescent="0.3">
      <c r="A12" s="6">
        <v>6</v>
      </c>
      <c r="B12" s="9" t="s">
        <v>5</v>
      </c>
      <c r="C12" s="89">
        <v>27</v>
      </c>
      <c r="D12" s="63">
        <v>172</v>
      </c>
      <c r="E12" s="42">
        <v>3266</v>
      </c>
      <c r="F12" s="118">
        <v>367</v>
      </c>
      <c r="G12" s="64">
        <v>2</v>
      </c>
      <c r="H12" s="42">
        <v>6</v>
      </c>
      <c r="I12" s="42">
        <v>60</v>
      </c>
      <c r="J12" s="42">
        <v>23</v>
      </c>
      <c r="K12" s="57">
        <f t="shared" si="1"/>
        <v>29</v>
      </c>
      <c r="L12" s="42">
        <f t="shared" si="0"/>
        <v>178</v>
      </c>
      <c r="M12" s="57">
        <f t="shared" si="0"/>
        <v>3326</v>
      </c>
      <c r="N12" s="57">
        <f t="shared" si="0"/>
        <v>390</v>
      </c>
    </row>
    <row r="13" spans="1:14" s="53" customFormat="1" ht="15.95" customHeight="1" thickBot="1" x14ac:dyDescent="0.3">
      <c r="A13" s="6">
        <v>7</v>
      </c>
      <c r="B13" s="9" t="s">
        <v>6</v>
      </c>
      <c r="C13" s="89">
        <v>5</v>
      </c>
      <c r="D13" s="63">
        <v>35</v>
      </c>
      <c r="E13" s="42">
        <v>695</v>
      </c>
      <c r="F13" s="118">
        <v>87</v>
      </c>
      <c r="G13" s="127">
        <v>0</v>
      </c>
      <c r="H13" s="42">
        <v>0</v>
      </c>
      <c r="I13" s="42">
        <v>0</v>
      </c>
      <c r="J13" s="42">
        <v>0</v>
      </c>
      <c r="K13" s="57">
        <f t="shared" si="1"/>
        <v>5</v>
      </c>
      <c r="L13" s="42">
        <f t="shared" si="0"/>
        <v>35</v>
      </c>
      <c r="M13" s="57">
        <f t="shared" si="0"/>
        <v>695</v>
      </c>
      <c r="N13" s="57">
        <f t="shared" si="0"/>
        <v>87</v>
      </c>
    </row>
    <row r="14" spans="1:14" s="53" customFormat="1" ht="15.95" customHeight="1" thickBot="1" x14ac:dyDescent="0.3">
      <c r="A14" s="6">
        <v>8</v>
      </c>
      <c r="B14" s="9" t="s">
        <v>7</v>
      </c>
      <c r="C14" s="89">
        <v>16</v>
      </c>
      <c r="D14" s="63">
        <v>128</v>
      </c>
      <c r="E14" s="42">
        <v>2679</v>
      </c>
      <c r="F14" s="118">
        <v>321</v>
      </c>
      <c r="G14" s="64">
        <v>1</v>
      </c>
      <c r="H14" s="42">
        <v>3</v>
      </c>
      <c r="I14" s="42">
        <v>28</v>
      </c>
      <c r="J14" s="42">
        <v>5</v>
      </c>
      <c r="K14" s="57">
        <f t="shared" si="1"/>
        <v>17</v>
      </c>
      <c r="L14" s="42">
        <f t="shared" si="0"/>
        <v>131</v>
      </c>
      <c r="M14" s="57">
        <f t="shared" si="0"/>
        <v>2707</v>
      </c>
      <c r="N14" s="57">
        <f t="shared" si="0"/>
        <v>326</v>
      </c>
    </row>
    <row r="15" spans="1:14" s="53" customFormat="1" ht="15.95" customHeight="1" thickBot="1" x14ac:dyDescent="0.3">
      <c r="A15" s="6">
        <v>9</v>
      </c>
      <c r="B15" s="9" t="s">
        <v>54</v>
      </c>
      <c r="C15" s="89">
        <v>42</v>
      </c>
      <c r="D15" s="63">
        <v>323</v>
      </c>
      <c r="E15" s="42">
        <v>6536</v>
      </c>
      <c r="F15" s="118">
        <v>780</v>
      </c>
      <c r="G15" s="64">
        <v>5</v>
      </c>
      <c r="H15" s="42">
        <v>17</v>
      </c>
      <c r="I15" s="42">
        <v>210</v>
      </c>
      <c r="J15" s="42">
        <v>46</v>
      </c>
      <c r="K15" s="57">
        <f t="shared" si="1"/>
        <v>47</v>
      </c>
      <c r="L15" s="42">
        <f t="shared" si="0"/>
        <v>340</v>
      </c>
      <c r="M15" s="57">
        <f t="shared" si="0"/>
        <v>6746</v>
      </c>
      <c r="N15" s="57">
        <f t="shared" si="0"/>
        <v>826</v>
      </c>
    </row>
    <row r="16" spans="1:14" s="53" customFormat="1" ht="15.95" customHeight="1" thickBot="1" x14ac:dyDescent="0.3">
      <c r="A16" s="6">
        <v>10</v>
      </c>
      <c r="B16" s="9" t="s">
        <v>8</v>
      </c>
      <c r="C16" s="89">
        <v>23</v>
      </c>
      <c r="D16" s="63">
        <v>170</v>
      </c>
      <c r="E16" s="42">
        <v>3762</v>
      </c>
      <c r="F16" s="118">
        <v>363</v>
      </c>
      <c r="G16" s="64">
        <v>2</v>
      </c>
      <c r="H16" s="42">
        <v>6</v>
      </c>
      <c r="I16" s="42">
        <v>76</v>
      </c>
      <c r="J16" s="42">
        <v>6</v>
      </c>
      <c r="K16" s="57">
        <f t="shared" si="1"/>
        <v>25</v>
      </c>
      <c r="L16" s="42">
        <f t="shared" si="0"/>
        <v>176</v>
      </c>
      <c r="M16" s="57">
        <f t="shared" si="0"/>
        <v>3838</v>
      </c>
      <c r="N16" s="57">
        <f t="shared" si="0"/>
        <v>369</v>
      </c>
    </row>
    <row r="17" spans="1:14" s="53" customFormat="1" ht="15.95" customHeight="1" thickBot="1" x14ac:dyDescent="0.3">
      <c r="A17" s="6">
        <v>11</v>
      </c>
      <c r="B17" s="9" t="s">
        <v>9</v>
      </c>
      <c r="C17" s="89">
        <v>38</v>
      </c>
      <c r="D17" s="63">
        <v>278</v>
      </c>
      <c r="E17" s="42">
        <v>5969</v>
      </c>
      <c r="F17" s="118">
        <v>590</v>
      </c>
      <c r="G17" s="82">
        <v>1</v>
      </c>
      <c r="H17" s="63">
        <v>9</v>
      </c>
      <c r="I17" s="63">
        <v>181</v>
      </c>
      <c r="J17" s="42">
        <v>12</v>
      </c>
      <c r="K17" s="57">
        <f t="shared" si="1"/>
        <v>39</v>
      </c>
      <c r="L17" s="42">
        <f t="shared" si="0"/>
        <v>287</v>
      </c>
      <c r="M17" s="57">
        <f t="shared" si="0"/>
        <v>6150</v>
      </c>
      <c r="N17" s="57">
        <f t="shared" si="0"/>
        <v>602</v>
      </c>
    </row>
    <row r="18" spans="1:14" s="53" customFormat="1" ht="15.95" customHeight="1" thickBot="1" x14ac:dyDescent="0.3">
      <c r="A18" s="6">
        <v>12</v>
      </c>
      <c r="B18" s="9" t="s">
        <v>10</v>
      </c>
      <c r="C18" s="89">
        <v>7</v>
      </c>
      <c r="D18" s="63">
        <v>32</v>
      </c>
      <c r="E18" s="42">
        <v>386</v>
      </c>
      <c r="F18" s="118">
        <v>82</v>
      </c>
      <c r="G18" s="127">
        <v>0</v>
      </c>
      <c r="H18" s="42">
        <v>0</v>
      </c>
      <c r="I18" s="42">
        <v>0</v>
      </c>
      <c r="J18" s="42">
        <v>0</v>
      </c>
      <c r="K18" s="57">
        <f t="shared" si="1"/>
        <v>7</v>
      </c>
      <c r="L18" s="42">
        <f t="shared" si="0"/>
        <v>32</v>
      </c>
      <c r="M18" s="57">
        <f t="shared" si="0"/>
        <v>386</v>
      </c>
      <c r="N18" s="57">
        <f t="shared" si="0"/>
        <v>82</v>
      </c>
    </row>
    <row r="19" spans="1:14" s="53" customFormat="1" ht="15.95" customHeight="1" thickBot="1" x14ac:dyDescent="0.3">
      <c r="A19" s="6">
        <v>13</v>
      </c>
      <c r="B19" s="9" t="s">
        <v>11</v>
      </c>
      <c r="C19" s="89">
        <v>9</v>
      </c>
      <c r="D19" s="63">
        <v>65</v>
      </c>
      <c r="E19" s="42">
        <v>1383</v>
      </c>
      <c r="F19" s="118">
        <v>172</v>
      </c>
      <c r="G19" s="64">
        <v>1</v>
      </c>
      <c r="H19" s="42">
        <v>3</v>
      </c>
      <c r="I19" s="42">
        <v>26</v>
      </c>
      <c r="J19" s="42">
        <v>12</v>
      </c>
      <c r="K19" s="57">
        <f t="shared" si="1"/>
        <v>10</v>
      </c>
      <c r="L19" s="42">
        <f t="shared" si="0"/>
        <v>68</v>
      </c>
      <c r="M19" s="57">
        <f t="shared" si="0"/>
        <v>1409</v>
      </c>
      <c r="N19" s="57">
        <f t="shared" si="0"/>
        <v>184</v>
      </c>
    </row>
    <row r="20" spans="1:14" s="53" customFormat="1" ht="15.95" customHeight="1" thickBot="1" x14ac:dyDescent="0.3">
      <c r="A20" s="6">
        <v>14</v>
      </c>
      <c r="B20" s="9" t="s">
        <v>12</v>
      </c>
      <c r="C20" s="89">
        <v>35</v>
      </c>
      <c r="D20" s="63">
        <v>214</v>
      </c>
      <c r="E20" s="42">
        <v>3999</v>
      </c>
      <c r="F20" s="118">
        <v>484</v>
      </c>
      <c r="G20" s="64">
        <v>2</v>
      </c>
      <c r="H20" s="42">
        <v>6</v>
      </c>
      <c r="I20" s="42">
        <v>94</v>
      </c>
      <c r="J20" s="42">
        <v>25</v>
      </c>
      <c r="K20" s="57">
        <f t="shared" si="1"/>
        <v>37</v>
      </c>
      <c r="L20" s="42">
        <f t="shared" si="0"/>
        <v>220</v>
      </c>
      <c r="M20" s="57">
        <f t="shared" si="0"/>
        <v>4093</v>
      </c>
      <c r="N20" s="57">
        <f t="shared" si="0"/>
        <v>509</v>
      </c>
    </row>
    <row r="21" spans="1:14" s="53" customFormat="1" ht="15.95" customHeight="1" thickBot="1" x14ac:dyDescent="0.3">
      <c r="A21" s="6">
        <v>15</v>
      </c>
      <c r="B21" s="9" t="s">
        <v>64</v>
      </c>
      <c r="C21" s="89">
        <v>22</v>
      </c>
      <c r="D21" s="63">
        <v>199</v>
      </c>
      <c r="E21" s="42">
        <v>4527</v>
      </c>
      <c r="F21" s="118">
        <v>465</v>
      </c>
      <c r="G21" s="64">
        <v>1</v>
      </c>
      <c r="H21" s="42">
        <v>6</v>
      </c>
      <c r="I21" s="42">
        <v>101</v>
      </c>
      <c r="J21" s="42">
        <v>8</v>
      </c>
      <c r="K21" s="57">
        <f t="shared" si="1"/>
        <v>23</v>
      </c>
      <c r="L21" s="42">
        <f t="shared" si="0"/>
        <v>205</v>
      </c>
      <c r="M21" s="57">
        <f t="shared" si="0"/>
        <v>4628</v>
      </c>
      <c r="N21" s="57">
        <f t="shared" si="0"/>
        <v>473</v>
      </c>
    </row>
    <row r="22" spans="1:14" s="53" customFormat="1" ht="15.95" customHeight="1" thickBot="1" x14ac:dyDescent="0.3">
      <c r="A22" s="6">
        <v>16</v>
      </c>
      <c r="B22" s="9" t="s">
        <v>13</v>
      </c>
      <c r="C22" s="89">
        <v>47</v>
      </c>
      <c r="D22" s="63">
        <v>480</v>
      </c>
      <c r="E22" s="42">
        <v>10402</v>
      </c>
      <c r="F22" s="118">
        <v>1012</v>
      </c>
      <c r="G22" s="82">
        <v>2</v>
      </c>
      <c r="H22" s="63">
        <v>12</v>
      </c>
      <c r="I22" s="63">
        <v>214</v>
      </c>
      <c r="J22" s="42">
        <v>21</v>
      </c>
      <c r="K22" s="57">
        <f t="shared" si="1"/>
        <v>49</v>
      </c>
      <c r="L22" s="42">
        <f t="shared" si="0"/>
        <v>492</v>
      </c>
      <c r="M22" s="57">
        <f t="shared" si="0"/>
        <v>10616</v>
      </c>
      <c r="N22" s="57">
        <f t="shared" si="0"/>
        <v>1033</v>
      </c>
    </row>
    <row r="23" spans="1:14" s="53" customFormat="1" ht="15.95" customHeight="1" thickBot="1" x14ac:dyDescent="0.3">
      <c r="A23" s="6">
        <v>17</v>
      </c>
      <c r="B23" s="9" t="s">
        <v>14</v>
      </c>
      <c r="C23" s="89">
        <v>11</v>
      </c>
      <c r="D23" s="63">
        <v>65</v>
      </c>
      <c r="E23" s="42">
        <v>1102</v>
      </c>
      <c r="F23" s="118">
        <v>154</v>
      </c>
      <c r="G23" s="64">
        <v>1</v>
      </c>
      <c r="H23" s="42">
        <v>3</v>
      </c>
      <c r="I23" s="42">
        <v>19</v>
      </c>
      <c r="J23" s="42">
        <v>5</v>
      </c>
      <c r="K23" s="57">
        <f t="shared" si="1"/>
        <v>12</v>
      </c>
      <c r="L23" s="42">
        <f t="shared" ref="L23:L57" si="2">SUM(D23,H23)</f>
        <v>68</v>
      </c>
      <c r="M23" s="57">
        <f t="shared" ref="M23:M57" si="3">SUM(E23,I23)</f>
        <v>1121</v>
      </c>
      <c r="N23" s="57">
        <f t="shared" ref="N23:N57" si="4">SUM(F23,J23)</f>
        <v>159</v>
      </c>
    </row>
    <row r="24" spans="1:14" s="53" customFormat="1" ht="15.95" customHeight="1" thickBot="1" x14ac:dyDescent="0.3">
      <c r="A24" s="6">
        <v>18</v>
      </c>
      <c r="B24" s="9" t="s">
        <v>68</v>
      </c>
      <c r="C24" s="89">
        <v>64</v>
      </c>
      <c r="D24" s="63">
        <v>636</v>
      </c>
      <c r="E24" s="42">
        <v>13939</v>
      </c>
      <c r="F24" s="118">
        <v>1466</v>
      </c>
      <c r="G24" s="64">
        <v>1</v>
      </c>
      <c r="H24" s="42">
        <v>5</v>
      </c>
      <c r="I24" s="42">
        <v>88</v>
      </c>
      <c r="J24" s="42">
        <v>8</v>
      </c>
      <c r="K24" s="57">
        <f t="shared" si="1"/>
        <v>65</v>
      </c>
      <c r="L24" s="42">
        <f t="shared" si="2"/>
        <v>641</v>
      </c>
      <c r="M24" s="57">
        <f t="shared" si="3"/>
        <v>14027</v>
      </c>
      <c r="N24" s="57">
        <f t="shared" si="4"/>
        <v>1474</v>
      </c>
    </row>
    <row r="25" spans="1:14" s="53" customFormat="1" ht="15.95" customHeight="1" thickBot="1" x14ac:dyDescent="0.3">
      <c r="A25" s="6">
        <v>19</v>
      </c>
      <c r="B25" s="9" t="s">
        <v>69</v>
      </c>
      <c r="C25" s="89">
        <v>76</v>
      </c>
      <c r="D25" s="63">
        <v>752</v>
      </c>
      <c r="E25" s="42">
        <v>16448</v>
      </c>
      <c r="F25" s="118">
        <v>1610</v>
      </c>
      <c r="G25" s="64">
        <v>1</v>
      </c>
      <c r="H25" s="42">
        <v>7</v>
      </c>
      <c r="I25" s="42">
        <v>146</v>
      </c>
      <c r="J25" s="42">
        <v>9</v>
      </c>
      <c r="K25" s="57">
        <f t="shared" ref="K25" si="5">SUM(C25,G25)</f>
        <v>77</v>
      </c>
      <c r="L25" s="42">
        <f t="shared" ref="L25" si="6">SUM(D25,H25)</f>
        <v>759</v>
      </c>
      <c r="M25" s="57">
        <f t="shared" ref="M25" si="7">SUM(E25,I25)</f>
        <v>16594</v>
      </c>
      <c r="N25" s="57">
        <f t="shared" ref="N25" si="8">SUM(F25,J25)</f>
        <v>1619</v>
      </c>
    </row>
    <row r="26" spans="1:14" s="53" customFormat="1" ht="15.95" customHeight="1" thickBot="1" x14ac:dyDescent="0.3">
      <c r="A26" s="6">
        <v>20</v>
      </c>
      <c r="B26" s="9" t="s">
        <v>15</v>
      </c>
      <c r="C26" s="89">
        <v>36</v>
      </c>
      <c r="D26" s="63">
        <v>223</v>
      </c>
      <c r="E26" s="42">
        <v>3885</v>
      </c>
      <c r="F26" s="118">
        <v>567</v>
      </c>
      <c r="G26" s="64">
        <v>1</v>
      </c>
      <c r="H26" s="42">
        <v>3</v>
      </c>
      <c r="I26" s="42">
        <v>27</v>
      </c>
      <c r="J26" s="42">
        <v>5</v>
      </c>
      <c r="K26" s="57">
        <f t="shared" si="1"/>
        <v>37</v>
      </c>
      <c r="L26" s="42">
        <f t="shared" si="2"/>
        <v>226</v>
      </c>
      <c r="M26" s="57">
        <f t="shared" si="3"/>
        <v>3912</v>
      </c>
      <c r="N26" s="57">
        <f t="shared" si="4"/>
        <v>572</v>
      </c>
    </row>
    <row r="27" spans="1:14" s="53" customFormat="1" ht="15.95" customHeight="1" thickBot="1" x14ac:dyDescent="0.3">
      <c r="A27" s="6">
        <v>21</v>
      </c>
      <c r="B27" s="9" t="s">
        <v>16</v>
      </c>
      <c r="C27" s="89">
        <v>21</v>
      </c>
      <c r="D27" s="63">
        <v>189</v>
      </c>
      <c r="E27" s="42">
        <v>3872</v>
      </c>
      <c r="F27" s="118">
        <v>424</v>
      </c>
      <c r="G27" s="64">
        <v>1</v>
      </c>
      <c r="H27" s="42">
        <v>3</v>
      </c>
      <c r="I27" s="42">
        <v>46</v>
      </c>
      <c r="J27" s="42">
        <v>3</v>
      </c>
      <c r="K27" s="57">
        <f t="shared" si="1"/>
        <v>22</v>
      </c>
      <c r="L27" s="42">
        <f t="shared" si="2"/>
        <v>192</v>
      </c>
      <c r="M27" s="57">
        <f t="shared" si="3"/>
        <v>3918</v>
      </c>
      <c r="N27" s="57">
        <f t="shared" si="4"/>
        <v>427</v>
      </c>
    </row>
    <row r="28" spans="1:14" s="53" customFormat="1" ht="15.95" customHeight="1" thickBot="1" x14ac:dyDescent="0.3">
      <c r="A28" s="6">
        <v>22</v>
      </c>
      <c r="B28" s="9" t="s">
        <v>17</v>
      </c>
      <c r="C28" s="89">
        <v>18</v>
      </c>
      <c r="D28" s="63">
        <v>135</v>
      </c>
      <c r="E28" s="42">
        <v>2994</v>
      </c>
      <c r="F28" s="118">
        <v>389</v>
      </c>
      <c r="G28" s="64">
        <v>1</v>
      </c>
      <c r="H28" s="42">
        <v>3</v>
      </c>
      <c r="I28" s="42">
        <v>22</v>
      </c>
      <c r="J28" s="42">
        <v>10</v>
      </c>
      <c r="K28" s="57">
        <f t="shared" si="1"/>
        <v>19</v>
      </c>
      <c r="L28" s="42">
        <f t="shared" si="2"/>
        <v>138</v>
      </c>
      <c r="M28" s="57">
        <f t="shared" si="3"/>
        <v>3016</v>
      </c>
      <c r="N28" s="57">
        <f t="shared" si="4"/>
        <v>399</v>
      </c>
    </row>
    <row r="29" spans="1:14" s="53" customFormat="1" ht="15.95" customHeight="1" thickBot="1" x14ac:dyDescent="0.3">
      <c r="A29" s="6">
        <v>23</v>
      </c>
      <c r="B29" s="9" t="s">
        <v>18</v>
      </c>
      <c r="C29" s="89">
        <v>14</v>
      </c>
      <c r="D29" s="63">
        <v>72</v>
      </c>
      <c r="E29" s="42">
        <v>1257</v>
      </c>
      <c r="F29" s="118">
        <v>156</v>
      </c>
      <c r="G29" s="64">
        <v>1</v>
      </c>
      <c r="H29" s="42">
        <v>3</v>
      </c>
      <c r="I29" s="42">
        <v>30</v>
      </c>
      <c r="J29" s="42">
        <v>4</v>
      </c>
      <c r="K29" s="57">
        <f t="shared" si="1"/>
        <v>15</v>
      </c>
      <c r="L29" s="42">
        <f t="shared" si="2"/>
        <v>75</v>
      </c>
      <c r="M29" s="57">
        <f t="shared" si="3"/>
        <v>1287</v>
      </c>
      <c r="N29" s="57">
        <f t="shared" si="4"/>
        <v>160</v>
      </c>
    </row>
    <row r="30" spans="1:14" s="53" customFormat="1" ht="15.95" customHeight="1" thickBot="1" x14ac:dyDescent="0.3">
      <c r="A30" s="6">
        <v>24</v>
      </c>
      <c r="B30" s="9" t="s">
        <v>19</v>
      </c>
      <c r="C30" s="89">
        <v>21</v>
      </c>
      <c r="D30" s="63">
        <v>153</v>
      </c>
      <c r="E30" s="42">
        <v>3012</v>
      </c>
      <c r="F30" s="118">
        <v>434</v>
      </c>
      <c r="G30" s="64">
        <v>1</v>
      </c>
      <c r="H30" s="42">
        <v>5</v>
      </c>
      <c r="I30" s="42">
        <v>86</v>
      </c>
      <c r="J30" s="42">
        <v>8</v>
      </c>
      <c r="K30" s="57">
        <f t="shared" si="1"/>
        <v>22</v>
      </c>
      <c r="L30" s="42">
        <f t="shared" si="2"/>
        <v>158</v>
      </c>
      <c r="M30" s="57">
        <f t="shared" si="3"/>
        <v>3098</v>
      </c>
      <c r="N30" s="57">
        <f t="shared" si="4"/>
        <v>442</v>
      </c>
    </row>
    <row r="31" spans="1:14" s="53" customFormat="1" ht="15.95" customHeight="1" thickBot="1" x14ac:dyDescent="0.3">
      <c r="A31" s="6">
        <v>25</v>
      </c>
      <c r="B31" s="9" t="s">
        <v>55</v>
      </c>
      <c r="C31" s="89">
        <v>10</v>
      </c>
      <c r="D31" s="63">
        <v>62</v>
      </c>
      <c r="E31" s="42">
        <v>1085</v>
      </c>
      <c r="F31" s="118">
        <v>133</v>
      </c>
      <c r="G31" s="64">
        <v>1</v>
      </c>
      <c r="H31" s="42">
        <v>3</v>
      </c>
      <c r="I31" s="42">
        <v>20</v>
      </c>
      <c r="J31" s="42">
        <v>10</v>
      </c>
      <c r="K31" s="57">
        <f t="shared" si="1"/>
        <v>11</v>
      </c>
      <c r="L31" s="42">
        <f t="shared" si="2"/>
        <v>65</v>
      </c>
      <c r="M31" s="57">
        <f t="shared" si="3"/>
        <v>1105</v>
      </c>
      <c r="N31" s="57">
        <f t="shared" si="4"/>
        <v>143</v>
      </c>
    </row>
    <row r="32" spans="1:14" s="53" customFormat="1" ht="15.95" customHeight="1" thickBot="1" x14ac:dyDescent="0.3">
      <c r="A32" s="6">
        <v>26</v>
      </c>
      <c r="B32" s="9" t="s">
        <v>20</v>
      </c>
      <c r="C32" s="89">
        <v>15</v>
      </c>
      <c r="D32" s="63">
        <v>99</v>
      </c>
      <c r="E32" s="42">
        <v>2073</v>
      </c>
      <c r="F32" s="118">
        <v>205</v>
      </c>
      <c r="G32" s="64">
        <v>1</v>
      </c>
      <c r="H32" s="42">
        <v>3</v>
      </c>
      <c r="I32" s="42">
        <v>21</v>
      </c>
      <c r="J32" s="42">
        <v>6</v>
      </c>
      <c r="K32" s="57">
        <f t="shared" si="1"/>
        <v>16</v>
      </c>
      <c r="L32" s="42">
        <f t="shared" si="2"/>
        <v>102</v>
      </c>
      <c r="M32" s="57">
        <f t="shared" si="3"/>
        <v>2094</v>
      </c>
      <c r="N32" s="57">
        <f t="shared" si="4"/>
        <v>211</v>
      </c>
    </row>
    <row r="33" spans="1:14" s="53" customFormat="1" ht="15.95" customHeight="1" thickBot="1" x14ac:dyDescent="0.3">
      <c r="A33" s="6">
        <v>27</v>
      </c>
      <c r="B33" s="9" t="s">
        <v>51</v>
      </c>
      <c r="C33" s="89">
        <v>31</v>
      </c>
      <c r="D33" s="63">
        <v>227</v>
      </c>
      <c r="E33" s="42">
        <v>4433</v>
      </c>
      <c r="F33" s="118">
        <v>528</v>
      </c>
      <c r="G33" s="64">
        <v>1</v>
      </c>
      <c r="H33" s="42">
        <v>3</v>
      </c>
      <c r="I33" s="42">
        <v>31</v>
      </c>
      <c r="J33" s="42">
        <v>5</v>
      </c>
      <c r="K33" s="57">
        <f t="shared" si="1"/>
        <v>32</v>
      </c>
      <c r="L33" s="42">
        <f t="shared" si="2"/>
        <v>230</v>
      </c>
      <c r="M33" s="57">
        <f t="shared" si="3"/>
        <v>4464</v>
      </c>
      <c r="N33" s="57">
        <f t="shared" si="4"/>
        <v>533</v>
      </c>
    </row>
    <row r="34" spans="1:14" s="53" customFormat="1" ht="15.95" customHeight="1" thickBot="1" x14ac:dyDescent="0.3">
      <c r="A34" s="6">
        <v>28</v>
      </c>
      <c r="B34" s="9" t="s">
        <v>21</v>
      </c>
      <c r="C34" s="89">
        <v>26</v>
      </c>
      <c r="D34" s="63">
        <v>206</v>
      </c>
      <c r="E34" s="42">
        <v>4158</v>
      </c>
      <c r="F34" s="118">
        <v>470</v>
      </c>
      <c r="G34" s="64">
        <v>2</v>
      </c>
      <c r="H34" s="42">
        <v>7</v>
      </c>
      <c r="I34" s="42">
        <v>137</v>
      </c>
      <c r="J34" s="42">
        <v>10</v>
      </c>
      <c r="K34" s="57">
        <f t="shared" si="1"/>
        <v>28</v>
      </c>
      <c r="L34" s="42">
        <f t="shared" si="2"/>
        <v>213</v>
      </c>
      <c r="M34" s="57">
        <f t="shared" si="3"/>
        <v>4295</v>
      </c>
      <c r="N34" s="57">
        <f t="shared" si="4"/>
        <v>480</v>
      </c>
    </row>
    <row r="35" spans="1:14" s="53" customFormat="1" ht="15.95" customHeight="1" thickBot="1" x14ac:dyDescent="0.3">
      <c r="A35" s="6">
        <v>29</v>
      </c>
      <c r="B35" s="9" t="s">
        <v>22</v>
      </c>
      <c r="C35" s="89">
        <v>36</v>
      </c>
      <c r="D35" s="63">
        <v>206</v>
      </c>
      <c r="E35" s="42">
        <v>3845</v>
      </c>
      <c r="F35" s="118">
        <v>504</v>
      </c>
      <c r="G35" s="64">
        <v>1</v>
      </c>
      <c r="H35" s="42">
        <v>3</v>
      </c>
      <c r="I35" s="42">
        <v>15</v>
      </c>
      <c r="J35" s="42">
        <v>10</v>
      </c>
      <c r="K35" s="57">
        <f t="shared" si="1"/>
        <v>37</v>
      </c>
      <c r="L35" s="42">
        <f t="shared" si="2"/>
        <v>209</v>
      </c>
      <c r="M35" s="57">
        <f t="shared" si="3"/>
        <v>3860</v>
      </c>
      <c r="N35" s="57">
        <f t="shared" si="4"/>
        <v>514</v>
      </c>
    </row>
    <row r="36" spans="1:14" s="53" customFormat="1" ht="15.95" customHeight="1" thickBot="1" x14ac:dyDescent="0.3">
      <c r="A36" s="6">
        <v>30</v>
      </c>
      <c r="B36" s="9" t="s">
        <v>23</v>
      </c>
      <c r="C36" s="89">
        <v>18</v>
      </c>
      <c r="D36" s="63">
        <v>112</v>
      </c>
      <c r="E36" s="42">
        <v>2243</v>
      </c>
      <c r="F36" s="118">
        <v>250</v>
      </c>
      <c r="G36" s="64">
        <v>0</v>
      </c>
      <c r="H36" s="42">
        <v>0</v>
      </c>
      <c r="I36" s="42">
        <v>0</v>
      </c>
      <c r="J36" s="42">
        <v>0</v>
      </c>
      <c r="K36" s="57">
        <f t="shared" si="1"/>
        <v>18</v>
      </c>
      <c r="L36" s="42">
        <f t="shared" si="2"/>
        <v>112</v>
      </c>
      <c r="M36" s="57">
        <f t="shared" si="3"/>
        <v>2243</v>
      </c>
      <c r="N36" s="57">
        <f t="shared" si="4"/>
        <v>250</v>
      </c>
    </row>
    <row r="37" spans="1:14" s="53" customFormat="1" ht="15.95" customHeight="1" thickBot="1" x14ac:dyDescent="0.3">
      <c r="A37" s="6">
        <v>31</v>
      </c>
      <c r="B37" s="9" t="s">
        <v>24</v>
      </c>
      <c r="C37" s="89">
        <v>42</v>
      </c>
      <c r="D37" s="63">
        <v>369</v>
      </c>
      <c r="E37" s="42">
        <v>8120</v>
      </c>
      <c r="F37" s="118">
        <v>924</v>
      </c>
      <c r="G37" s="64">
        <v>1</v>
      </c>
      <c r="H37" s="42">
        <v>3</v>
      </c>
      <c r="I37" s="42">
        <v>26</v>
      </c>
      <c r="J37" s="42">
        <v>5</v>
      </c>
      <c r="K37" s="57">
        <f t="shared" si="1"/>
        <v>43</v>
      </c>
      <c r="L37" s="42">
        <f t="shared" si="2"/>
        <v>372</v>
      </c>
      <c r="M37" s="57">
        <f t="shared" si="3"/>
        <v>8146</v>
      </c>
      <c r="N37" s="57">
        <f t="shared" si="4"/>
        <v>929</v>
      </c>
    </row>
    <row r="38" spans="1:14" s="53" customFormat="1" ht="15.95" customHeight="1" thickBot="1" x14ac:dyDescent="0.3">
      <c r="A38" s="6">
        <v>32</v>
      </c>
      <c r="B38" s="9" t="s">
        <v>25</v>
      </c>
      <c r="C38" s="89">
        <v>15</v>
      </c>
      <c r="D38" s="63">
        <v>112</v>
      </c>
      <c r="E38" s="42">
        <v>2392</v>
      </c>
      <c r="F38" s="118">
        <v>219</v>
      </c>
      <c r="G38" s="127">
        <v>0</v>
      </c>
      <c r="H38" s="42">
        <v>0</v>
      </c>
      <c r="I38" s="42">
        <v>0</v>
      </c>
      <c r="J38" s="42">
        <v>0</v>
      </c>
      <c r="K38" s="57">
        <f t="shared" si="1"/>
        <v>15</v>
      </c>
      <c r="L38" s="42">
        <f t="shared" si="2"/>
        <v>112</v>
      </c>
      <c r="M38" s="57">
        <f t="shared" si="3"/>
        <v>2392</v>
      </c>
      <c r="N38" s="57">
        <f t="shared" si="4"/>
        <v>219</v>
      </c>
    </row>
    <row r="39" spans="1:14" s="53" customFormat="1" ht="15.95" customHeight="1" thickBot="1" x14ac:dyDescent="0.3">
      <c r="A39" s="6">
        <v>33</v>
      </c>
      <c r="B39" s="9" t="s">
        <v>26</v>
      </c>
      <c r="C39" s="89">
        <v>27</v>
      </c>
      <c r="D39" s="63">
        <v>158</v>
      </c>
      <c r="E39" s="42">
        <v>2939</v>
      </c>
      <c r="F39" s="118">
        <v>376</v>
      </c>
      <c r="G39" s="64">
        <v>2</v>
      </c>
      <c r="H39" s="42">
        <v>5</v>
      </c>
      <c r="I39" s="42">
        <v>64</v>
      </c>
      <c r="J39" s="42">
        <v>21</v>
      </c>
      <c r="K39" s="57">
        <f t="shared" si="1"/>
        <v>29</v>
      </c>
      <c r="L39" s="42">
        <f t="shared" si="2"/>
        <v>163</v>
      </c>
      <c r="M39" s="57">
        <f t="shared" si="3"/>
        <v>3003</v>
      </c>
      <c r="N39" s="57">
        <f t="shared" si="4"/>
        <v>397</v>
      </c>
    </row>
    <row r="40" spans="1:14" s="53" customFormat="1" ht="15.95" customHeight="1" thickBot="1" x14ac:dyDescent="0.3">
      <c r="A40" s="6">
        <v>34</v>
      </c>
      <c r="B40" s="9" t="s">
        <v>27</v>
      </c>
      <c r="C40" s="89">
        <v>7</v>
      </c>
      <c r="D40" s="63">
        <v>42</v>
      </c>
      <c r="E40" s="42">
        <v>786</v>
      </c>
      <c r="F40" s="118">
        <v>153</v>
      </c>
      <c r="G40" s="127">
        <v>0</v>
      </c>
      <c r="H40" s="140">
        <v>0</v>
      </c>
      <c r="I40" s="42">
        <v>0</v>
      </c>
      <c r="J40" s="42">
        <v>0</v>
      </c>
      <c r="K40" s="57">
        <f t="shared" si="1"/>
        <v>7</v>
      </c>
      <c r="L40" s="42">
        <f t="shared" si="2"/>
        <v>42</v>
      </c>
      <c r="M40" s="57">
        <f t="shared" si="3"/>
        <v>786</v>
      </c>
      <c r="N40" s="57">
        <f t="shared" si="4"/>
        <v>153</v>
      </c>
    </row>
    <row r="41" spans="1:14" s="53" customFormat="1" ht="15.95" customHeight="1" thickBot="1" x14ac:dyDescent="0.3">
      <c r="A41" s="6">
        <v>35</v>
      </c>
      <c r="B41" s="9" t="s">
        <v>28</v>
      </c>
      <c r="C41" s="89">
        <v>36</v>
      </c>
      <c r="D41" s="63">
        <v>283</v>
      </c>
      <c r="E41" s="42">
        <v>5779</v>
      </c>
      <c r="F41" s="118">
        <v>724</v>
      </c>
      <c r="G41" s="64">
        <v>1</v>
      </c>
      <c r="H41" s="42">
        <v>6</v>
      </c>
      <c r="I41" s="42">
        <v>115</v>
      </c>
      <c r="J41" s="42">
        <v>8</v>
      </c>
      <c r="K41" s="57">
        <f t="shared" si="1"/>
        <v>37</v>
      </c>
      <c r="L41" s="42">
        <f t="shared" si="2"/>
        <v>289</v>
      </c>
      <c r="M41" s="57">
        <f t="shared" si="3"/>
        <v>5894</v>
      </c>
      <c r="N41" s="57">
        <f t="shared" si="4"/>
        <v>732</v>
      </c>
    </row>
    <row r="42" spans="1:14" s="53" customFormat="1" ht="15.95" customHeight="1" thickBot="1" x14ac:dyDescent="0.3">
      <c r="A42" s="6">
        <v>36</v>
      </c>
      <c r="B42" s="9" t="s">
        <v>29</v>
      </c>
      <c r="C42" s="89">
        <v>30</v>
      </c>
      <c r="D42" s="63">
        <v>210</v>
      </c>
      <c r="E42" s="42">
        <v>4284</v>
      </c>
      <c r="F42" s="118">
        <v>461</v>
      </c>
      <c r="G42" s="64">
        <v>1</v>
      </c>
      <c r="H42" s="42">
        <v>3</v>
      </c>
      <c r="I42" s="42">
        <v>28</v>
      </c>
      <c r="J42" s="42">
        <v>7</v>
      </c>
      <c r="K42" s="57">
        <f t="shared" si="1"/>
        <v>31</v>
      </c>
      <c r="L42" s="42">
        <f t="shared" si="2"/>
        <v>213</v>
      </c>
      <c r="M42" s="57">
        <f t="shared" si="3"/>
        <v>4312</v>
      </c>
      <c r="N42" s="57">
        <f t="shared" si="4"/>
        <v>468</v>
      </c>
    </row>
    <row r="43" spans="1:14" s="53" customFormat="1" ht="15.95" customHeight="1" thickBot="1" x14ac:dyDescent="0.3">
      <c r="A43" s="6">
        <v>37</v>
      </c>
      <c r="B43" s="9" t="s">
        <v>30</v>
      </c>
      <c r="C43" s="89">
        <v>22</v>
      </c>
      <c r="D43" s="63">
        <v>176</v>
      </c>
      <c r="E43" s="42">
        <v>3844</v>
      </c>
      <c r="F43" s="118">
        <v>389</v>
      </c>
      <c r="G43" s="64">
        <v>1</v>
      </c>
      <c r="H43" s="42">
        <v>5</v>
      </c>
      <c r="I43" s="42">
        <v>95</v>
      </c>
      <c r="J43" s="42">
        <v>8</v>
      </c>
      <c r="K43" s="57">
        <f t="shared" si="1"/>
        <v>23</v>
      </c>
      <c r="L43" s="42">
        <f t="shared" si="2"/>
        <v>181</v>
      </c>
      <c r="M43" s="57">
        <f t="shared" si="3"/>
        <v>3939</v>
      </c>
      <c r="N43" s="57">
        <f t="shared" si="4"/>
        <v>397</v>
      </c>
    </row>
    <row r="44" spans="1:14" s="53" customFormat="1" ht="15.95" customHeight="1" thickBot="1" x14ac:dyDescent="0.3">
      <c r="A44" s="6">
        <v>38</v>
      </c>
      <c r="B44" s="9" t="s">
        <v>31</v>
      </c>
      <c r="C44" s="89">
        <v>24</v>
      </c>
      <c r="D44" s="63">
        <v>201</v>
      </c>
      <c r="E44" s="42">
        <v>4190</v>
      </c>
      <c r="F44" s="118">
        <v>444</v>
      </c>
      <c r="G44" s="127">
        <v>0</v>
      </c>
      <c r="H44" s="42">
        <v>0</v>
      </c>
      <c r="I44" s="42">
        <v>0</v>
      </c>
      <c r="J44" s="42">
        <v>0</v>
      </c>
      <c r="K44" s="57">
        <f t="shared" si="1"/>
        <v>24</v>
      </c>
      <c r="L44" s="42">
        <f t="shared" si="2"/>
        <v>201</v>
      </c>
      <c r="M44" s="57">
        <f t="shared" si="3"/>
        <v>4190</v>
      </c>
      <c r="N44" s="57">
        <f t="shared" si="4"/>
        <v>444</v>
      </c>
    </row>
    <row r="45" spans="1:14" s="53" customFormat="1" ht="15.95" customHeight="1" thickBot="1" x14ac:dyDescent="0.3">
      <c r="A45" s="6">
        <v>39</v>
      </c>
      <c r="B45" s="9" t="s">
        <v>32</v>
      </c>
      <c r="C45" s="89">
        <v>20</v>
      </c>
      <c r="D45" s="63">
        <v>182</v>
      </c>
      <c r="E45" s="42">
        <v>3753</v>
      </c>
      <c r="F45" s="118">
        <v>425</v>
      </c>
      <c r="G45" s="64">
        <v>1</v>
      </c>
      <c r="H45" s="42">
        <v>3</v>
      </c>
      <c r="I45" s="42">
        <v>53</v>
      </c>
      <c r="J45" s="42">
        <v>7</v>
      </c>
      <c r="K45" s="57">
        <f t="shared" si="1"/>
        <v>21</v>
      </c>
      <c r="L45" s="42">
        <f t="shared" si="2"/>
        <v>185</v>
      </c>
      <c r="M45" s="57">
        <f t="shared" si="3"/>
        <v>3806</v>
      </c>
      <c r="N45" s="57">
        <f t="shared" si="4"/>
        <v>432</v>
      </c>
    </row>
    <row r="46" spans="1:14" s="53" customFormat="1" ht="15.95" customHeight="1" thickBot="1" x14ac:dyDescent="0.3">
      <c r="A46" s="6">
        <v>40</v>
      </c>
      <c r="B46" s="9" t="s">
        <v>33</v>
      </c>
      <c r="C46" s="89">
        <v>12</v>
      </c>
      <c r="D46" s="63">
        <v>89</v>
      </c>
      <c r="E46" s="42">
        <v>1680</v>
      </c>
      <c r="F46" s="118">
        <v>210</v>
      </c>
      <c r="G46" s="64">
        <v>1</v>
      </c>
      <c r="H46" s="42">
        <v>3</v>
      </c>
      <c r="I46" s="42">
        <v>37</v>
      </c>
      <c r="J46" s="42">
        <v>5</v>
      </c>
      <c r="K46" s="57">
        <f t="shared" si="1"/>
        <v>13</v>
      </c>
      <c r="L46" s="42">
        <f t="shared" si="2"/>
        <v>92</v>
      </c>
      <c r="M46" s="57">
        <f t="shared" si="3"/>
        <v>1717</v>
      </c>
      <c r="N46" s="57">
        <f t="shared" si="4"/>
        <v>215</v>
      </c>
    </row>
    <row r="47" spans="1:14" s="53" customFormat="1" ht="15.95" customHeight="1" thickBot="1" x14ac:dyDescent="0.3">
      <c r="A47" s="6">
        <v>41</v>
      </c>
      <c r="B47" s="9" t="s">
        <v>34</v>
      </c>
      <c r="C47" s="89">
        <v>18</v>
      </c>
      <c r="D47" s="63">
        <v>148</v>
      </c>
      <c r="E47" s="42">
        <v>3042</v>
      </c>
      <c r="F47" s="118">
        <v>330</v>
      </c>
      <c r="G47" s="127">
        <v>0</v>
      </c>
      <c r="H47" s="42">
        <v>0</v>
      </c>
      <c r="I47" s="64">
        <v>0</v>
      </c>
      <c r="J47" s="42">
        <v>0</v>
      </c>
      <c r="K47" s="57">
        <f t="shared" si="1"/>
        <v>18</v>
      </c>
      <c r="L47" s="42">
        <f t="shared" si="2"/>
        <v>148</v>
      </c>
      <c r="M47" s="57">
        <f t="shared" si="3"/>
        <v>3042</v>
      </c>
      <c r="N47" s="57">
        <f t="shared" si="4"/>
        <v>330</v>
      </c>
    </row>
    <row r="48" spans="1:14" s="53" customFormat="1" ht="15.95" customHeight="1" thickBot="1" x14ac:dyDescent="0.3">
      <c r="A48" s="6">
        <v>42</v>
      </c>
      <c r="B48" s="9" t="s">
        <v>35</v>
      </c>
      <c r="C48" s="89">
        <v>13</v>
      </c>
      <c r="D48" s="63">
        <v>123</v>
      </c>
      <c r="E48" s="42">
        <v>2884</v>
      </c>
      <c r="F48" s="118">
        <v>313</v>
      </c>
      <c r="G48" s="64">
        <v>1</v>
      </c>
      <c r="H48" s="42">
        <v>7</v>
      </c>
      <c r="I48" s="42">
        <v>132</v>
      </c>
      <c r="J48" s="42">
        <v>8</v>
      </c>
      <c r="K48" s="57">
        <f t="shared" si="1"/>
        <v>14</v>
      </c>
      <c r="L48" s="42">
        <f t="shared" si="2"/>
        <v>130</v>
      </c>
      <c r="M48" s="57">
        <f t="shared" si="3"/>
        <v>3016</v>
      </c>
      <c r="N48" s="57">
        <f t="shared" si="4"/>
        <v>321</v>
      </c>
    </row>
    <row r="49" spans="1:14" s="53" customFormat="1" ht="15.95" customHeight="1" thickBot="1" x14ac:dyDescent="0.3">
      <c r="A49" s="6">
        <v>43</v>
      </c>
      <c r="B49" s="9" t="s">
        <v>36</v>
      </c>
      <c r="C49" s="89">
        <v>10</v>
      </c>
      <c r="D49" s="63">
        <v>58</v>
      </c>
      <c r="E49" s="42">
        <v>1075</v>
      </c>
      <c r="F49" s="118">
        <v>160</v>
      </c>
      <c r="G49" s="127">
        <v>0</v>
      </c>
      <c r="H49" s="42">
        <v>0</v>
      </c>
      <c r="I49" s="64">
        <v>0</v>
      </c>
      <c r="J49" s="42">
        <v>0</v>
      </c>
      <c r="K49" s="57">
        <f t="shared" si="1"/>
        <v>10</v>
      </c>
      <c r="L49" s="42">
        <f t="shared" si="2"/>
        <v>58</v>
      </c>
      <c r="M49" s="57">
        <f t="shared" si="3"/>
        <v>1075</v>
      </c>
      <c r="N49" s="57">
        <f t="shared" si="4"/>
        <v>160</v>
      </c>
    </row>
    <row r="50" spans="1:14" s="53" customFormat="1" ht="15.95" customHeight="1" thickBot="1" x14ac:dyDescent="0.3">
      <c r="A50" s="6">
        <v>44</v>
      </c>
      <c r="B50" s="9" t="s">
        <v>37</v>
      </c>
      <c r="C50" s="89">
        <v>30</v>
      </c>
      <c r="D50" s="63">
        <v>211</v>
      </c>
      <c r="E50" s="42">
        <v>4194</v>
      </c>
      <c r="F50" s="118">
        <v>490</v>
      </c>
      <c r="G50" s="64">
        <v>1</v>
      </c>
      <c r="H50" s="42">
        <v>3</v>
      </c>
      <c r="I50" s="42">
        <v>56</v>
      </c>
      <c r="J50" s="42">
        <v>14</v>
      </c>
      <c r="K50" s="57">
        <f t="shared" si="1"/>
        <v>31</v>
      </c>
      <c r="L50" s="42">
        <f t="shared" si="2"/>
        <v>214</v>
      </c>
      <c r="M50" s="57">
        <f t="shared" si="3"/>
        <v>4250</v>
      </c>
      <c r="N50" s="57">
        <f t="shared" si="4"/>
        <v>504</v>
      </c>
    </row>
    <row r="51" spans="1:14" s="53" customFormat="1" ht="15.95" customHeight="1" thickBot="1" x14ac:dyDescent="0.3">
      <c r="A51" s="6">
        <v>45</v>
      </c>
      <c r="B51" s="9" t="s">
        <v>38</v>
      </c>
      <c r="C51" s="89">
        <v>20</v>
      </c>
      <c r="D51" s="63">
        <v>162</v>
      </c>
      <c r="E51" s="42">
        <v>3326</v>
      </c>
      <c r="F51" s="118">
        <v>447</v>
      </c>
      <c r="G51" s="64">
        <v>1</v>
      </c>
      <c r="H51" s="42">
        <v>3</v>
      </c>
      <c r="I51" s="42">
        <v>36</v>
      </c>
      <c r="J51" s="42">
        <v>14</v>
      </c>
      <c r="K51" s="57">
        <f t="shared" si="1"/>
        <v>21</v>
      </c>
      <c r="L51" s="42">
        <f t="shared" si="2"/>
        <v>165</v>
      </c>
      <c r="M51" s="57">
        <f t="shared" si="3"/>
        <v>3362</v>
      </c>
      <c r="N51" s="57">
        <f t="shared" si="4"/>
        <v>461</v>
      </c>
    </row>
    <row r="52" spans="1:14" s="53" customFormat="1" ht="15.95" customHeight="1" thickBot="1" x14ac:dyDescent="0.3">
      <c r="A52" s="6">
        <v>46</v>
      </c>
      <c r="B52" s="9" t="s">
        <v>39</v>
      </c>
      <c r="C52" s="89">
        <v>32</v>
      </c>
      <c r="D52" s="63">
        <v>204</v>
      </c>
      <c r="E52" s="42">
        <v>4074</v>
      </c>
      <c r="F52" s="118">
        <v>477</v>
      </c>
      <c r="G52" s="64">
        <v>1</v>
      </c>
      <c r="H52" s="42">
        <v>3</v>
      </c>
      <c r="I52" s="42">
        <v>65</v>
      </c>
      <c r="J52" s="42">
        <v>4</v>
      </c>
      <c r="K52" s="57">
        <f t="shared" si="1"/>
        <v>33</v>
      </c>
      <c r="L52" s="42">
        <f t="shared" si="2"/>
        <v>207</v>
      </c>
      <c r="M52" s="57">
        <f t="shared" si="3"/>
        <v>4139</v>
      </c>
      <c r="N52" s="57">
        <f t="shared" si="4"/>
        <v>481</v>
      </c>
    </row>
    <row r="53" spans="1:14" s="53" customFormat="1" ht="15.95" customHeight="1" thickBot="1" x14ac:dyDescent="0.3">
      <c r="A53" s="6">
        <v>47</v>
      </c>
      <c r="B53" s="9" t="s">
        <v>40</v>
      </c>
      <c r="C53" s="89">
        <v>15</v>
      </c>
      <c r="D53" s="63">
        <v>88</v>
      </c>
      <c r="E53" s="42">
        <v>1585</v>
      </c>
      <c r="F53" s="118">
        <v>218</v>
      </c>
      <c r="G53" s="64">
        <v>1</v>
      </c>
      <c r="H53" s="42">
        <v>3</v>
      </c>
      <c r="I53" s="42">
        <v>21</v>
      </c>
      <c r="J53" s="42">
        <v>10</v>
      </c>
      <c r="K53" s="57">
        <f t="shared" si="1"/>
        <v>16</v>
      </c>
      <c r="L53" s="42">
        <f t="shared" si="2"/>
        <v>91</v>
      </c>
      <c r="M53" s="57">
        <f t="shared" si="3"/>
        <v>1606</v>
      </c>
      <c r="N53" s="57">
        <f t="shared" si="4"/>
        <v>228</v>
      </c>
    </row>
    <row r="54" spans="1:14" s="53" customFormat="1" ht="15.95" customHeight="1" thickBot="1" x14ac:dyDescent="0.3">
      <c r="A54" s="6">
        <v>48</v>
      </c>
      <c r="B54" s="9" t="s">
        <v>41</v>
      </c>
      <c r="C54" s="89">
        <v>10</v>
      </c>
      <c r="D54" s="63">
        <v>42</v>
      </c>
      <c r="E54" s="42">
        <v>744</v>
      </c>
      <c r="F54" s="118">
        <v>128</v>
      </c>
      <c r="G54" s="82">
        <v>1</v>
      </c>
      <c r="H54" s="63">
        <v>0</v>
      </c>
      <c r="I54" s="63">
        <v>0</v>
      </c>
      <c r="J54" s="42">
        <v>5</v>
      </c>
      <c r="K54" s="57">
        <f t="shared" si="1"/>
        <v>11</v>
      </c>
      <c r="L54" s="42">
        <f t="shared" si="2"/>
        <v>42</v>
      </c>
      <c r="M54" s="57">
        <f t="shared" si="3"/>
        <v>744</v>
      </c>
      <c r="N54" s="57">
        <f t="shared" si="4"/>
        <v>133</v>
      </c>
    </row>
    <row r="55" spans="1:14" s="53" customFormat="1" ht="15.95" customHeight="1" thickBot="1" x14ac:dyDescent="0.3">
      <c r="A55" s="6">
        <v>49</v>
      </c>
      <c r="B55" s="9" t="s">
        <v>42</v>
      </c>
      <c r="C55" s="89">
        <v>23</v>
      </c>
      <c r="D55" s="63">
        <v>169</v>
      </c>
      <c r="E55" s="42">
        <v>3358</v>
      </c>
      <c r="F55" s="118">
        <v>381</v>
      </c>
      <c r="G55" s="64">
        <v>1</v>
      </c>
      <c r="H55" s="42">
        <v>3</v>
      </c>
      <c r="I55" s="42">
        <v>32</v>
      </c>
      <c r="J55" s="42">
        <v>5</v>
      </c>
      <c r="K55" s="57">
        <f t="shared" si="1"/>
        <v>24</v>
      </c>
      <c r="L55" s="42">
        <f t="shared" si="2"/>
        <v>172</v>
      </c>
      <c r="M55" s="57">
        <f t="shared" si="3"/>
        <v>3390</v>
      </c>
      <c r="N55" s="57">
        <f t="shared" si="4"/>
        <v>386</v>
      </c>
    </row>
    <row r="56" spans="1:14" s="53" customFormat="1" ht="15.95" customHeight="1" thickBot="1" x14ac:dyDescent="0.3">
      <c r="A56" s="6">
        <v>50</v>
      </c>
      <c r="B56" s="9" t="s">
        <v>43</v>
      </c>
      <c r="C56" s="89">
        <v>25</v>
      </c>
      <c r="D56" s="63">
        <v>235</v>
      </c>
      <c r="E56" s="42">
        <v>4963</v>
      </c>
      <c r="F56" s="118">
        <v>523</v>
      </c>
      <c r="G56" s="64">
        <v>1</v>
      </c>
      <c r="H56" s="42">
        <v>4</v>
      </c>
      <c r="I56" s="42">
        <v>54</v>
      </c>
      <c r="J56" s="42">
        <v>4</v>
      </c>
      <c r="K56" s="57">
        <f t="shared" si="1"/>
        <v>26</v>
      </c>
      <c r="L56" s="42">
        <f t="shared" si="2"/>
        <v>239</v>
      </c>
      <c r="M56" s="57">
        <f t="shared" si="3"/>
        <v>5017</v>
      </c>
      <c r="N56" s="57">
        <f t="shared" si="4"/>
        <v>527</v>
      </c>
    </row>
    <row r="57" spans="1:14" s="53" customFormat="1" ht="15.95" customHeight="1" thickBot="1" x14ac:dyDescent="0.3">
      <c r="A57" s="7">
        <v>51</v>
      </c>
      <c r="B57" s="10" t="s">
        <v>44</v>
      </c>
      <c r="C57" s="90">
        <v>13</v>
      </c>
      <c r="D57" s="65">
        <v>79</v>
      </c>
      <c r="E57" s="58">
        <v>1406</v>
      </c>
      <c r="F57" s="118">
        <v>231</v>
      </c>
      <c r="G57" s="128">
        <v>1</v>
      </c>
      <c r="H57" s="65">
        <v>3</v>
      </c>
      <c r="I57" s="65">
        <v>8</v>
      </c>
      <c r="J57" s="42">
        <v>13</v>
      </c>
      <c r="K57" s="57">
        <f t="shared" si="1"/>
        <v>14</v>
      </c>
      <c r="L57" s="58">
        <f t="shared" si="2"/>
        <v>82</v>
      </c>
      <c r="M57" s="57">
        <f t="shared" si="3"/>
        <v>1414</v>
      </c>
      <c r="N57" s="57">
        <f t="shared" si="4"/>
        <v>244</v>
      </c>
    </row>
    <row r="58" spans="1:14" ht="9" customHeight="1" thickBot="1" x14ac:dyDescent="0.25">
      <c r="A58" s="4"/>
      <c r="B58" s="37"/>
      <c r="C58" s="37"/>
      <c r="D58" s="83"/>
      <c r="E58" s="37"/>
      <c r="G58" s="37"/>
      <c r="H58" s="37"/>
      <c r="I58" s="37"/>
      <c r="K58" s="57"/>
      <c r="L58" s="37"/>
      <c r="M58" s="57"/>
      <c r="N58" s="57"/>
    </row>
    <row r="59" spans="1:14" ht="15.95" customHeight="1" thickBot="1" x14ac:dyDescent="0.25">
      <c r="A59" s="2"/>
      <c r="B59" s="16" t="s">
        <v>45</v>
      </c>
      <c r="C59" s="79">
        <f>SUM(C7:C57)</f>
        <v>1255</v>
      </c>
      <c r="D59" s="62">
        <f t="shared" ref="D59" si="9">SUM(D7:D57)</f>
        <v>9631</v>
      </c>
      <c r="E59" s="59">
        <v>198054</v>
      </c>
      <c r="F59" s="113">
        <f>SUM(F7:F57)</f>
        <v>22530</v>
      </c>
      <c r="G59" s="79">
        <f t="shared" ref="G59:N59" si="10">SUM(G7:G57)</f>
        <v>54</v>
      </c>
      <c r="H59" s="59">
        <f t="shared" si="10"/>
        <v>198</v>
      </c>
      <c r="I59" s="59">
        <v>2838</v>
      </c>
      <c r="J59" s="111">
        <f t="shared" si="10"/>
        <v>437</v>
      </c>
      <c r="K59" s="57">
        <f t="shared" si="10"/>
        <v>1309</v>
      </c>
      <c r="L59" s="59">
        <f t="shared" si="10"/>
        <v>9829</v>
      </c>
      <c r="M59" s="57">
        <f t="shared" si="10"/>
        <v>200892</v>
      </c>
      <c r="N59" s="57">
        <f t="shared" si="10"/>
        <v>22967</v>
      </c>
    </row>
    <row r="60" spans="1:14" ht="9.75" customHeight="1" thickBot="1" x14ac:dyDescent="0.25">
      <c r="A60" s="2"/>
      <c r="B60" s="37"/>
      <c r="C60" s="37"/>
      <c r="D60" s="83"/>
      <c r="E60" s="37"/>
      <c r="G60" s="37"/>
      <c r="H60" s="37"/>
      <c r="I60" s="37"/>
      <c r="K60" s="57"/>
      <c r="L60" s="37"/>
      <c r="M60" s="57"/>
      <c r="N60" s="57"/>
    </row>
    <row r="61" spans="1:14" ht="15.95" customHeight="1" thickBot="1" x14ac:dyDescent="0.3">
      <c r="A61" s="15">
        <v>52</v>
      </c>
      <c r="B61" s="8" t="s">
        <v>71</v>
      </c>
      <c r="C61" s="91">
        <v>80</v>
      </c>
      <c r="D61" s="137">
        <v>922</v>
      </c>
      <c r="E61" s="57">
        <v>19947</v>
      </c>
      <c r="F61" s="118">
        <v>1925</v>
      </c>
      <c r="G61" s="91">
        <v>3</v>
      </c>
      <c r="H61" s="57">
        <v>11</v>
      </c>
      <c r="I61" s="57">
        <v>226</v>
      </c>
      <c r="J61" s="42">
        <v>18</v>
      </c>
      <c r="K61" s="57">
        <f t="shared" ref="K61:K67" si="11">SUM(C61,G61)</f>
        <v>83</v>
      </c>
      <c r="L61" s="57">
        <f t="shared" ref="L61:L67" si="12">SUM(D61,H61)</f>
        <v>933</v>
      </c>
      <c r="M61" s="57">
        <f t="shared" ref="M61:M67" si="13">SUM(E61,I61)</f>
        <v>20173</v>
      </c>
      <c r="N61" s="57">
        <f t="shared" ref="N61:N67" si="14">SUM(F61,J61)</f>
        <v>1943</v>
      </c>
    </row>
    <row r="62" spans="1:14" ht="15.95" customHeight="1" thickBot="1" x14ac:dyDescent="0.3">
      <c r="A62" s="20">
        <v>53</v>
      </c>
      <c r="B62" s="21" t="s">
        <v>74</v>
      </c>
      <c r="C62" s="92">
        <v>59</v>
      </c>
      <c r="D62" s="85">
        <v>604</v>
      </c>
      <c r="E62" s="60">
        <v>13439</v>
      </c>
      <c r="F62" s="118">
        <v>1222</v>
      </c>
      <c r="G62" s="92">
        <v>1</v>
      </c>
      <c r="H62" s="60">
        <v>6</v>
      </c>
      <c r="I62" s="60">
        <v>114</v>
      </c>
      <c r="J62" s="42">
        <v>11</v>
      </c>
      <c r="K62" s="57">
        <f t="shared" ref="K62:K64" si="15">SUM(C62,G62)</f>
        <v>60</v>
      </c>
      <c r="L62" s="42">
        <f t="shared" ref="L62:L64" si="16">SUM(D62,H62)</f>
        <v>610</v>
      </c>
      <c r="M62" s="57">
        <f t="shared" ref="M62:M64" si="17">SUM(E62,I62)</f>
        <v>13553</v>
      </c>
      <c r="N62" s="57">
        <f t="shared" ref="N62:N64" si="18">SUM(F62,J62)</f>
        <v>1233</v>
      </c>
    </row>
    <row r="63" spans="1:14" ht="15.95" customHeight="1" thickBot="1" x14ac:dyDescent="0.3">
      <c r="A63" s="15">
        <v>54</v>
      </c>
      <c r="B63" s="21" t="s">
        <v>72</v>
      </c>
      <c r="C63" s="92">
        <v>57</v>
      </c>
      <c r="D63" s="85">
        <v>593</v>
      </c>
      <c r="E63" s="60">
        <v>13556</v>
      </c>
      <c r="F63" s="118">
        <v>1377</v>
      </c>
      <c r="G63" s="92">
        <v>3</v>
      </c>
      <c r="H63" s="60">
        <v>17</v>
      </c>
      <c r="I63" s="60">
        <v>387</v>
      </c>
      <c r="J63" s="42">
        <v>29</v>
      </c>
      <c r="K63" s="57">
        <f t="shared" si="15"/>
        <v>60</v>
      </c>
      <c r="L63" s="42">
        <f t="shared" si="16"/>
        <v>610</v>
      </c>
      <c r="M63" s="57">
        <f t="shared" si="17"/>
        <v>13943</v>
      </c>
      <c r="N63" s="57">
        <f t="shared" si="18"/>
        <v>1406</v>
      </c>
    </row>
    <row r="64" spans="1:14" ht="15.95" customHeight="1" thickBot="1" x14ac:dyDescent="0.3">
      <c r="A64" s="20">
        <v>55</v>
      </c>
      <c r="B64" s="21" t="s">
        <v>73</v>
      </c>
      <c r="C64" s="92">
        <v>56</v>
      </c>
      <c r="D64" s="85">
        <v>579</v>
      </c>
      <c r="E64" s="60">
        <v>13006</v>
      </c>
      <c r="F64" s="118">
        <v>1286</v>
      </c>
      <c r="G64" s="92">
        <v>2</v>
      </c>
      <c r="H64" s="60">
        <v>7</v>
      </c>
      <c r="I64" s="60">
        <v>127</v>
      </c>
      <c r="J64" s="42">
        <v>11</v>
      </c>
      <c r="K64" s="57">
        <f t="shared" si="15"/>
        <v>58</v>
      </c>
      <c r="L64" s="42">
        <f t="shared" si="16"/>
        <v>586</v>
      </c>
      <c r="M64" s="57">
        <f t="shared" si="17"/>
        <v>13133</v>
      </c>
      <c r="N64" s="57">
        <f t="shared" si="18"/>
        <v>1297</v>
      </c>
    </row>
    <row r="65" spans="1:14" ht="15.95" customHeight="1" thickBot="1" x14ac:dyDescent="0.3">
      <c r="A65" s="15">
        <v>56</v>
      </c>
      <c r="B65" s="9" t="s">
        <v>56</v>
      </c>
      <c r="C65" s="64">
        <v>64</v>
      </c>
      <c r="D65" s="63">
        <v>683</v>
      </c>
      <c r="E65" s="42">
        <v>15601</v>
      </c>
      <c r="F65" s="118">
        <v>1433</v>
      </c>
      <c r="G65" s="64">
        <v>3</v>
      </c>
      <c r="H65" s="42">
        <v>11</v>
      </c>
      <c r="I65" s="42">
        <v>206</v>
      </c>
      <c r="J65" s="42">
        <v>14</v>
      </c>
      <c r="K65" s="57">
        <f t="shared" si="11"/>
        <v>67</v>
      </c>
      <c r="L65" s="42">
        <f t="shared" si="12"/>
        <v>694</v>
      </c>
      <c r="M65" s="57">
        <f t="shared" si="13"/>
        <v>15807</v>
      </c>
      <c r="N65" s="57">
        <f t="shared" si="14"/>
        <v>1447</v>
      </c>
    </row>
    <row r="66" spans="1:14" ht="15.95" customHeight="1" thickBot="1" x14ac:dyDescent="0.3">
      <c r="A66" s="20">
        <v>57</v>
      </c>
      <c r="B66" s="9" t="s">
        <v>57</v>
      </c>
      <c r="C66" s="64">
        <v>23</v>
      </c>
      <c r="D66" s="63">
        <v>235</v>
      </c>
      <c r="E66" s="42">
        <v>5173</v>
      </c>
      <c r="F66" s="118">
        <v>456</v>
      </c>
      <c r="G66" s="64">
        <v>2</v>
      </c>
      <c r="H66" s="42">
        <v>7</v>
      </c>
      <c r="I66" s="42">
        <v>163</v>
      </c>
      <c r="J66" s="42">
        <v>23</v>
      </c>
      <c r="K66" s="57">
        <f t="shared" si="11"/>
        <v>25</v>
      </c>
      <c r="L66" s="42">
        <f t="shared" si="12"/>
        <v>242</v>
      </c>
      <c r="M66" s="57">
        <f t="shared" si="13"/>
        <v>5336</v>
      </c>
      <c r="N66" s="57">
        <f t="shared" si="14"/>
        <v>479</v>
      </c>
    </row>
    <row r="67" spans="1:14" ht="15.95" customHeight="1" thickBot="1" x14ac:dyDescent="0.3">
      <c r="A67" s="15">
        <v>58</v>
      </c>
      <c r="B67" s="9" t="s">
        <v>58</v>
      </c>
      <c r="C67" s="93">
        <v>65</v>
      </c>
      <c r="D67" s="138">
        <v>609</v>
      </c>
      <c r="E67" s="38">
        <v>13592</v>
      </c>
      <c r="F67" s="118">
        <v>1394</v>
      </c>
      <c r="G67" s="93">
        <v>5</v>
      </c>
      <c r="H67" s="38">
        <v>23</v>
      </c>
      <c r="I67" s="38">
        <v>436</v>
      </c>
      <c r="J67" s="42">
        <v>41</v>
      </c>
      <c r="K67" s="57">
        <f t="shared" si="11"/>
        <v>70</v>
      </c>
      <c r="L67" s="42">
        <f t="shared" si="12"/>
        <v>632</v>
      </c>
      <c r="M67" s="57">
        <f t="shared" si="13"/>
        <v>14028</v>
      </c>
      <c r="N67" s="57">
        <f t="shared" si="14"/>
        <v>1435</v>
      </c>
    </row>
    <row r="68" spans="1:14" ht="15.75" customHeight="1" thickBot="1" x14ac:dyDescent="0.25">
      <c r="A68" s="47"/>
      <c r="B68" s="42"/>
      <c r="C68" s="38"/>
      <c r="D68" s="138"/>
      <c r="E68" s="38"/>
      <c r="F68" s="114"/>
      <c r="G68" s="38"/>
      <c r="H68" s="38"/>
      <c r="I68" s="38"/>
      <c r="J68" s="38"/>
      <c r="K68" s="57"/>
      <c r="L68" s="38"/>
      <c r="M68" s="57"/>
      <c r="N68" s="57"/>
    </row>
    <row r="69" spans="1:14" ht="15.95" customHeight="1" thickBot="1" x14ac:dyDescent="0.25">
      <c r="B69" s="9" t="s">
        <v>59</v>
      </c>
      <c r="C69" s="79">
        <f t="shared" ref="C69:N69" si="19">SUM(C61:C67)</f>
        <v>404</v>
      </c>
      <c r="D69" s="62">
        <f>SUM(D61:D67)</f>
        <v>4225</v>
      </c>
      <c r="E69" s="59">
        <v>94314</v>
      </c>
      <c r="F69" s="113">
        <f>SUM(F61:F67)</f>
        <v>9093</v>
      </c>
      <c r="G69" s="129">
        <f t="shared" si="19"/>
        <v>19</v>
      </c>
      <c r="H69" s="59">
        <f t="shared" si="19"/>
        <v>82</v>
      </c>
      <c r="I69" s="59">
        <v>1659</v>
      </c>
      <c r="J69" s="111">
        <f t="shared" si="19"/>
        <v>147</v>
      </c>
      <c r="K69" s="57">
        <f t="shared" si="19"/>
        <v>423</v>
      </c>
      <c r="L69" s="59">
        <f t="shared" si="19"/>
        <v>4307</v>
      </c>
      <c r="M69" s="57">
        <f t="shared" si="19"/>
        <v>95973</v>
      </c>
      <c r="N69" s="57">
        <f t="shared" si="19"/>
        <v>9240</v>
      </c>
    </row>
    <row r="70" spans="1:14" ht="15.75" customHeight="1" thickBot="1" x14ac:dyDescent="0.25">
      <c r="B70" s="38"/>
      <c r="C70" s="61"/>
      <c r="D70" s="139"/>
      <c r="E70" s="61"/>
      <c r="F70" s="115"/>
      <c r="G70" s="61"/>
      <c r="H70" s="61"/>
      <c r="I70" s="61"/>
      <c r="J70" s="61"/>
      <c r="K70" s="57"/>
      <c r="L70" s="61"/>
      <c r="M70" s="57"/>
      <c r="N70" s="57"/>
    </row>
    <row r="71" spans="1:14" ht="17.25" customHeight="1" thickBot="1" x14ac:dyDescent="0.25">
      <c r="B71" s="19" t="s">
        <v>65</v>
      </c>
      <c r="C71" s="94">
        <f t="shared" ref="C71:J71" si="20">SUM(C59,C69)</f>
        <v>1659</v>
      </c>
      <c r="D71" s="62">
        <f t="shared" si="20"/>
        <v>13856</v>
      </c>
      <c r="E71" s="62">
        <v>292368</v>
      </c>
      <c r="F71" s="116">
        <f t="shared" si="20"/>
        <v>31623</v>
      </c>
      <c r="G71" s="94">
        <f t="shared" si="20"/>
        <v>73</v>
      </c>
      <c r="H71" s="62">
        <f t="shared" si="20"/>
        <v>280</v>
      </c>
      <c r="I71" s="62">
        <v>4497</v>
      </c>
      <c r="J71" s="112">
        <f t="shared" si="20"/>
        <v>584</v>
      </c>
      <c r="K71" s="57">
        <f>SUM(K59,K69)</f>
        <v>1732</v>
      </c>
      <c r="L71" s="59">
        <f t="shared" ref="L71:N71" si="21">SUM(L59,L69)</f>
        <v>14136</v>
      </c>
      <c r="M71" s="57">
        <f t="shared" si="21"/>
        <v>296865</v>
      </c>
      <c r="N71" s="57">
        <f t="shared" si="21"/>
        <v>32207</v>
      </c>
    </row>
  </sheetData>
  <mergeCells count="8">
    <mergeCell ref="A1:N1"/>
    <mergeCell ref="A3:N3"/>
    <mergeCell ref="A4:N4"/>
    <mergeCell ref="A2:N2"/>
    <mergeCell ref="C5:F5"/>
    <mergeCell ref="G5:J5"/>
    <mergeCell ref="K5:N5"/>
    <mergeCell ref="B5:B6"/>
  </mergeCells>
  <printOptions horizontalCentered="1" verticalCentered="1"/>
  <pageMargins left="0.23622047244094491" right="0.23622047244094491" top="0" bottom="0" header="0.11811023622047245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1"/>
  <sheetViews>
    <sheetView tabSelected="1" zoomScale="80" zoomScaleNormal="80" workbookViewId="0">
      <selection activeCell="S19" sqref="S19"/>
    </sheetView>
  </sheetViews>
  <sheetFormatPr defaultRowHeight="12.75" x14ac:dyDescent="0.2"/>
  <cols>
    <col min="1" max="1" width="6" customWidth="1"/>
    <col min="2" max="2" width="18.85546875" customWidth="1"/>
    <col min="3" max="3" width="8.85546875" style="36" customWidth="1"/>
    <col min="4" max="4" width="10" style="36" customWidth="1"/>
    <col min="5" max="5" width="9.7109375" style="34" customWidth="1"/>
    <col min="6" max="6" width="8.5703125" style="34" bestFit="1" customWidth="1"/>
    <col min="7" max="7" width="11.85546875" style="47" bestFit="1" customWidth="1"/>
    <col min="8" max="8" width="7.7109375" style="36" customWidth="1"/>
    <col min="9" max="9" width="9.85546875" style="36" customWidth="1"/>
    <col min="10" max="10" width="9.140625" style="36" bestFit="1" customWidth="1"/>
    <col min="11" max="11" width="8.5703125" style="36" bestFit="1" customWidth="1"/>
    <col min="12" max="12" width="11.85546875" style="47" bestFit="1" customWidth="1"/>
    <col min="13" max="13" width="8.5703125" style="36" customWidth="1"/>
    <col min="14" max="14" width="10.140625" style="36" customWidth="1"/>
    <col min="15" max="15" width="9.140625" style="36" bestFit="1" customWidth="1"/>
    <col min="16" max="16" width="8.5703125" style="36" bestFit="1" customWidth="1"/>
    <col min="17" max="17" width="12.42578125" style="36" customWidth="1"/>
    <col min="18" max="19" width="12.42578125" style="41" customWidth="1"/>
  </cols>
  <sheetData>
    <row r="1" spans="1:19" ht="20.25" customHeight="1" x14ac:dyDescent="0.25">
      <c r="A1" s="141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</row>
    <row r="2" spans="1:19" ht="20.25" customHeight="1" x14ac:dyDescent="0.25">
      <c r="A2" s="141" t="s">
        <v>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27"/>
      <c r="S2" s="27"/>
    </row>
    <row r="3" spans="1:19" ht="17.25" customHeight="1" x14ac:dyDescent="0.25">
      <c r="A3" s="142" t="s">
        <v>88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27"/>
      <c r="S3" s="27"/>
    </row>
    <row r="4" spans="1:19" ht="20.25" customHeight="1" thickBot="1" x14ac:dyDescent="0.3">
      <c r="A4" s="143" t="s">
        <v>85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27"/>
      <c r="S4" s="27"/>
    </row>
    <row r="5" spans="1:19" ht="14.1" customHeight="1" thickBot="1" x14ac:dyDescent="0.25">
      <c r="A5" s="151" t="s">
        <v>0</v>
      </c>
      <c r="B5" s="147" t="s">
        <v>60</v>
      </c>
      <c r="C5" s="149" t="s">
        <v>62</v>
      </c>
      <c r="D5" s="149"/>
      <c r="E5" s="149"/>
      <c r="F5" s="149"/>
      <c r="G5" s="149"/>
      <c r="H5" s="149" t="s">
        <v>77</v>
      </c>
      <c r="I5" s="149"/>
      <c r="J5" s="149"/>
      <c r="K5" s="149"/>
      <c r="L5" s="149"/>
      <c r="M5" s="149" t="s">
        <v>63</v>
      </c>
      <c r="N5" s="149"/>
      <c r="O5" s="149"/>
      <c r="P5" s="149"/>
      <c r="Q5" s="150"/>
      <c r="R5" s="44"/>
      <c r="S5" s="44"/>
    </row>
    <row r="6" spans="1:19" ht="58.5" customHeight="1" thickBot="1" x14ac:dyDescent="0.25">
      <c r="A6" s="152"/>
      <c r="B6" s="148"/>
      <c r="C6" s="11" t="s">
        <v>76</v>
      </c>
      <c r="D6" s="23" t="s">
        <v>75</v>
      </c>
      <c r="E6" s="11" t="s">
        <v>47</v>
      </c>
      <c r="F6" s="11" t="s">
        <v>48</v>
      </c>
      <c r="G6" s="11" t="s">
        <v>52</v>
      </c>
      <c r="H6" s="11" t="s">
        <v>76</v>
      </c>
      <c r="I6" s="23" t="s">
        <v>75</v>
      </c>
      <c r="J6" s="11" t="s">
        <v>47</v>
      </c>
      <c r="K6" s="11" t="s">
        <v>48</v>
      </c>
      <c r="L6" s="11" t="s">
        <v>52</v>
      </c>
      <c r="M6" s="11" t="s">
        <v>76</v>
      </c>
      <c r="N6" s="23" t="s">
        <v>75</v>
      </c>
      <c r="O6" s="11" t="s">
        <v>47</v>
      </c>
      <c r="P6" s="51" t="s">
        <v>48</v>
      </c>
      <c r="Q6" s="11" t="s">
        <v>52</v>
      </c>
      <c r="R6" s="45"/>
      <c r="S6" s="45"/>
    </row>
    <row r="7" spans="1:19" s="3" customFormat="1" ht="15.95" customHeight="1" x14ac:dyDescent="0.2">
      <c r="A7" s="5">
        <v>1</v>
      </c>
      <c r="B7" s="24" t="s">
        <v>53</v>
      </c>
      <c r="C7" s="77">
        <v>24</v>
      </c>
      <c r="D7" s="77">
        <v>3</v>
      </c>
      <c r="E7" s="135">
        <v>241</v>
      </c>
      <c r="F7" s="66">
        <v>4705</v>
      </c>
      <c r="G7" s="119">
        <v>429</v>
      </c>
      <c r="H7" s="77">
        <v>0</v>
      </c>
      <c r="I7" s="77">
        <v>2</v>
      </c>
      <c r="J7" s="77">
        <v>10</v>
      </c>
      <c r="K7" s="77">
        <v>169</v>
      </c>
      <c r="L7" s="77">
        <v>0</v>
      </c>
      <c r="M7" s="77">
        <f>C7+H7</f>
        <v>24</v>
      </c>
      <c r="N7" s="77">
        <f>D7+I7</f>
        <v>5</v>
      </c>
      <c r="O7" s="77">
        <f t="shared" ref="O7:O38" si="0">SUM(E7,J7)</f>
        <v>251</v>
      </c>
      <c r="P7" s="77">
        <f t="shared" ref="P7:P38" si="1">SUM(F7,K7)</f>
        <v>4874</v>
      </c>
      <c r="Q7" s="77">
        <f t="shared" ref="Q7:Q38" si="2">SUM(G7,L7)</f>
        <v>429</v>
      </c>
      <c r="R7" s="40"/>
      <c r="S7" s="40"/>
    </row>
    <row r="8" spans="1:19" s="3" customFormat="1" ht="15.95" customHeight="1" x14ac:dyDescent="0.2">
      <c r="A8" s="6">
        <v>2</v>
      </c>
      <c r="B8" s="14" t="s">
        <v>1</v>
      </c>
      <c r="C8" s="67">
        <v>9</v>
      </c>
      <c r="D8" s="67">
        <v>1</v>
      </c>
      <c r="E8" s="135">
        <v>102</v>
      </c>
      <c r="F8" s="67">
        <v>2189</v>
      </c>
      <c r="G8" s="96">
        <v>192</v>
      </c>
      <c r="H8" s="68">
        <v>1</v>
      </c>
      <c r="I8" s="67"/>
      <c r="J8" s="67">
        <v>4</v>
      </c>
      <c r="K8" s="67">
        <v>56</v>
      </c>
      <c r="L8" s="96">
        <v>8</v>
      </c>
      <c r="M8" s="67">
        <f t="shared" ref="M8:N67" si="3">C8+H8</f>
        <v>10</v>
      </c>
      <c r="N8" s="67">
        <f t="shared" ref="N8:N57" si="4">D8+I8</f>
        <v>1</v>
      </c>
      <c r="O8" s="67">
        <f t="shared" si="0"/>
        <v>106</v>
      </c>
      <c r="P8" s="67">
        <f t="shared" si="1"/>
        <v>2245</v>
      </c>
      <c r="Q8" s="67">
        <f t="shared" si="2"/>
        <v>200</v>
      </c>
      <c r="R8" s="40"/>
      <c r="S8" s="40"/>
    </row>
    <row r="9" spans="1:19" s="3" customFormat="1" ht="15.95" customHeight="1" x14ac:dyDescent="0.2">
      <c r="A9" s="6">
        <v>3</v>
      </c>
      <c r="B9" s="14" t="s">
        <v>2</v>
      </c>
      <c r="C9" s="67">
        <v>11</v>
      </c>
      <c r="D9" s="67">
        <v>1</v>
      </c>
      <c r="E9" s="135">
        <v>79</v>
      </c>
      <c r="F9" s="67">
        <v>1622</v>
      </c>
      <c r="G9" s="96">
        <v>149</v>
      </c>
      <c r="H9" s="68">
        <v>1</v>
      </c>
      <c r="I9" s="67"/>
      <c r="J9" s="67">
        <v>1</v>
      </c>
      <c r="K9" s="67">
        <v>12</v>
      </c>
      <c r="L9" s="96">
        <v>2</v>
      </c>
      <c r="M9" s="67">
        <f t="shared" si="3"/>
        <v>12</v>
      </c>
      <c r="N9" s="67">
        <f t="shared" si="4"/>
        <v>1</v>
      </c>
      <c r="O9" s="67">
        <f t="shared" si="0"/>
        <v>80</v>
      </c>
      <c r="P9" s="67">
        <f t="shared" si="1"/>
        <v>1634</v>
      </c>
      <c r="Q9" s="67">
        <f t="shared" si="2"/>
        <v>151</v>
      </c>
      <c r="R9" s="40"/>
      <c r="S9" s="40"/>
    </row>
    <row r="10" spans="1:19" s="3" customFormat="1" ht="15.95" customHeight="1" x14ac:dyDescent="0.2">
      <c r="A10" s="6">
        <v>4</v>
      </c>
      <c r="B10" s="14" t="s">
        <v>3</v>
      </c>
      <c r="C10" s="67">
        <v>10</v>
      </c>
      <c r="D10" s="67">
        <v>2</v>
      </c>
      <c r="E10" s="135">
        <v>77</v>
      </c>
      <c r="F10" s="67">
        <v>1439</v>
      </c>
      <c r="G10" s="96">
        <v>145</v>
      </c>
      <c r="H10" s="68">
        <v>1</v>
      </c>
      <c r="I10" s="67"/>
      <c r="J10" s="67">
        <v>4</v>
      </c>
      <c r="K10" s="67">
        <v>36</v>
      </c>
      <c r="L10" s="96">
        <v>8</v>
      </c>
      <c r="M10" s="67">
        <f t="shared" si="3"/>
        <v>11</v>
      </c>
      <c r="N10" s="67">
        <f t="shared" si="4"/>
        <v>2</v>
      </c>
      <c r="O10" s="67">
        <f t="shared" si="0"/>
        <v>81</v>
      </c>
      <c r="P10" s="67">
        <f t="shared" si="1"/>
        <v>1475</v>
      </c>
      <c r="Q10" s="67">
        <f t="shared" si="2"/>
        <v>153</v>
      </c>
      <c r="R10" s="40"/>
      <c r="S10" s="40"/>
    </row>
    <row r="11" spans="1:19" s="3" customFormat="1" ht="15.95" customHeight="1" x14ac:dyDescent="0.2">
      <c r="A11" s="6">
        <v>5</v>
      </c>
      <c r="B11" s="14" t="s">
        <v>4</v>
      </c>
      <c r="C11" s="67">
        <v>34</v>
      </c>
      <c r="D11" s="67">
        <v>5</v>
      </c>
      <c r="E11" s="135">
        <v>316</v>
      </c>
      <c r="F11" s="67">
        <v>6651</v>
      </c>
      <c r="G11" s="96">
        <v>623</v>
      </c>
      <c r="H11" s="68">
        <v>2</v>
      </c>
      <c r="I11" s="67"/>
      <c r="J11" s="67">
        <v>10</v>
      </c>
      <c r="K11" s="67">
        <v>157</v>
      </c>
      <c r="L11" s="96">
        <v>16</v>
      </c>
      <c r="M11" s="67">
        <f t="shared" si="3"/>
        <v>36</v>
      </c>
      <c r="N11" s="67">
        <f t="shared" si="4"/>
        <v>5</v>
      </c>
      <c r="O11" s="67">
        <f t="shared" si="0"/>
        <v>326</v>
      </c>
      <c r="P11" s="67">
        <f t="shared" si="1"/>
        <v>6808</v>
      </c>
      <c r="Q11" s="67">
        <f t="shared" si="2"/>
        <v>639</v>
      </c>
      <c r="R11" s="40"/>
      <c r="S11" s="40"/>
    </row>
    <row r="12" spans="1:19" s="3" customFormat="1" ht="15.95" customHeight="1" x14ac:dyDescent="0.2">
      <c r="A12" s="6">
        <v>6</v>
      </c>
      <c r="B12" s="14" t="s">
        <v>5</v>
      </c>
      <c r="C12" s="67">
        <v>14</v>
      </c>
      <c r="D12" s="67">
        <v>8</v>
      </c>
      <c r="E12" s="135">
        <v>124</v>
      </c>
      <c r="F12" s="67">
        <v>2373</v>
      </c>
      <c r="G12" s="96">
        <v>203</v>
      </c>
      <c r="H12" s="67">
        <v>0</v>
      </c>
      <c r="I12" s="67">
        <v>2</v>
      </c>
      <c r="J12" s="67">
        <v>8</v>
      </c>
      <c r="K12" s="67">
        <v>110</v>
      </c>
      <c r="L12" s="67"/>
      <c r="M12" s="67">
        <f t="shared" si="3"/>
        <v>14</v>
      </c>
      <c r="N12" s="67">
        <f t="shared" si="4"/>
        <v>10</v>
      </c>
      <c r="O12" s="67">
        <f t="shared" si="0"/>
        <v>132</v>
      </c>
      <c r="P12" s="67">
        <f t="shared" si="1"/>
        <v>2483</v>
      </c>
      <c r="Q12" s="67">
        <f t="shared" si="2"/>
        <v>203</v>
      </c>
      <c r="R12" s="40"/>
      <c r="S12" s="40"/>
    </row>
    <row r="13" spans="1:19" s="3" customFormat="1" ht="15.95" customHeight="1" x14ac:dyDescent="0.2">
      <c r="A13" s="6">
        <v>7</v>
      </c>
      <c r="B13" s="14" t="s">
        <v>6</v>
      </c>
      <c r="C13" s="67">
        <v>4</v>
      </c>
      <c r="D13" s="67"/>
      <c r="E13" s="135">
        <v>27</v>
      </c>
      <c r="F13" s="67">
        <v>537</v>
      </c>
      <c r="G13" s="96">
        <v>67</v>
      </c>
      <c r="H13" s="98">
        <v>1</v>
      </c>
      <c r="I13" s="67"/>
      <c r="J13" s="67">
        <v>4</v>
      </c>
      <c r="K13" s="67">
        <v>30</v>
      </c>
      <c r="L13" s="96">
        <v>8</v>
      </c>
      <c r="M13" s="67">
        <f t="shared" si="3"/>
        <v>5</v>
      </c>
      <c r="N13" s="67">
        <f t="shared" si="4"/>
        <v>0</v>
      </c>
      <c r="O13" s="67">
        <f t="shared" si="0"/>
        <v>31</v>
      </c>
      <c r="P13" s="67">
        <f t="shared" si="1"/>
        <v>567</v>
      </c>
      <c r="Q13" s="67">
        <f t="shared" si="2"/>
        <v>75</v>
      </c>
      <c r="R13" s="40"/>
      <c r="S13" s="40"/>
    </row>
    <row r="14" spans="1:19" s="3" customFormat="1" ht="15.95" customHeight="1" x14ac:dyDescent="0.2">
      <c r="A14" s="6">
        <v>8</v>
      </c>
      <c r="B14" s="14" t="s">
        <v>7</v>
      </c>
      <c r="C14" s="67">
        <v>8</v>
      </c>
      <c r="D14" s="67">
        <v>3</v>
      </c>
      <c r="E14" s="135">
        <v>100</v>
      </c>
      <c r="F14" s="67">
        <v>2099</v>
      </c>
      <c r="G14" s="96">
        <v>174</v>
      </c>
      <c r="H14" s="68">
        <v>1</v>
      </c>
      <c r="I14" s="67"/>
      <c r="J14" s="67">
        <v>4</v>
      </c>
      <c r="K14" s="67">
        <v>55</v>
      </c>
      <c r="L14" s="96">
        <v>6</v>
      </c>
      <c r="M14" s="67">
        <f t="shared" si="3"/>
        <v>9</v>
      </c>
      <c r="N14" s="67">
        <f t="shared" si="4"/>
        <v>3</v>
      </c>
      <c r="O14" s="67">
        <f t="shared" si="0"/>
        <v>104</v>
      </c>
      <c r="P14" s="67">
        <f t="shared" si="1"/>
        <v>2154</v>
      </c>
      <c r="Q14" s="67">
        <f t="shared" si="2"/>
        <v>180</v>
      </c>
      <c r="R14" s="40"/>
      <c r="S14" s="40"/>
    </row>
    <row r="15" spans="1:19" s="3" customFormat="1" ht="15.95" customHeight="1" x14ac:dyDescent="0.2">
      <c r="A15" s="6">
        <v>9</v>
      </c>
      <c r="B15" s="14" t="s">
        <v>54</v>
      </c>
      <c r="C15" s="67">
        <v>17</v>
      </c>
      <c r="D15" s="67">
        <v>15</v>
      </c>
      <c r="E15" s="135">
        <v>242</v>
      </c>
      <c r="F15" s="68">
        <v>4557</v>
      </c>
      <c r="G15" s="96">
        <v>357</v>
      </c>
      <c r="H15" s="68">
        <v>1</v>
      </c>
      <c r="I15" s="67">
        <v>4</v>
      </c>
      <c r="J15" s="67">
        <v>24</v>
      </c>
      <c r="K15" s="67">
        <v>303</v>
      </c>
      <c r="L15" s="96">
        <v>15</v>
      </c>
      <c r="M15" s="77">
        <f t="shared" si="3"/>
        <v>18</v>
      </c>
      <c r="N15" s="77">
        <f t="shared" si="4"/>
        <v>19</v>
      </c>
      <c r="O15" s="67">
        <f t="shared" si="0"/>
        <v>266</v>
      </c>
      <c r="P15" s="77">
        <f t="shared" si="1"/>
        <v>4860</v>
      </c>
      <c r="Q15" s="77">
        <f t="shared" si="2"/>
        <v>372</v>
      </c>
      <c r="R15" s="40"/>
      <c r="S15" s="40"/>
    </row>
    <row r="16" spans="1:19" s="3" customFormat="1" ht="15.95" customHeight="1" x14ac:dyDescent="0.2">
      <c r="A16" s="6">
        <v>10</v>
      </c>
      <c r="B16" s="14" t="s">
        <v>8</v>
      </c>
      <c r="C16" s="67">
        <v>13</v>
      </c>
      <c r="D16" s="67">
        <v>1</v>
      </c>
      <c r="E16" s="135">
        <v>117</v>
      </c>
      <c r="F16" s="69">
        <v>2480</v>
      </c>
      <c r="G16" s="96">
        <v>218</v>
      </c>
      <c r="H16" s="68">
        <v>2</v>
      </c>
      <c r="I16" s="67"/>
      <c r="J16" s="67">
        <v>8</v>
      </c>
      <c r="K16" s="67">
        <v>103</v>
      </c>
      <c r="L16" s="96">
        <v>12</v>
      </c>
      <c r="M16" s="67">
        <f t="shared" si="3"/>
        <v>15</v>
      </c>
      <c r="N16" s="67">
        <f t="shared" si="4"/>
        <v>1</v>
      </c>
      <c r="O16" s="67">
        <f t="shared" si="0"/>
        <v>125</v>
      </c>
      <c r="P16" s="67">
        <f t="shared" si="1"/>
        <v>2583</v>
      </c>
      <c r="Q16" s="67">
        <f t="shared" si="2"/>
        <v>230</v>
      </c>
      <c r="R16" s="40"/>
      <c r="S16" s="40"/>
    </row>
    <row r="17" spans="1:19" s="3" customFormat="1" ht="15.95" customHeight="1" x14ac:dyDescent="0.2">
      <c r="A17" s="6">
        <v>11</v>
      </c>
      <c r="B17" s="14" t="s">
        <v>9</v>
      </c>
      <c r="C17" s="67">
        <v>23</v>
      </c>
      <c r="D17" s="67">
        <v>3</v>
      </c>
      <c r="E17" s="135">
        <v>215</v>
      </c>
      <c r="F17" s="69">
        <v>4603</v>
      </c>
      <c r="G17" s="96">
        <v>380</v>
      </c>
      <c r="H17" s="68">
        <v>1</v>
      </c>
      <c r="I17" s="67"/>
      <c r="J17" s="67">
        <v>4</v>
      </c>
      <c r="K17" s="67">
        <v>70</v>
      </c>
      <c r="L17" s="96">
        <v>6</v>
      </c>
      <c r="M17" s="67">
        <f t="shared" si="3"/>
        <v>24</v>
      </c>
      <c r="N17" s="67">
        <f t="shared" si="4"/>
        <v>3</v>
      </c>
      <c r="O17" s="67">
        <f t="shared" si="0"/>
        <v>219</v>
      </c>
      <c r="P17" s="67">
        <f t="shared" si="1"/>
        <v>4673</v>
      </c>
      <c r="Q17" s="67">
        <f t="shared" si="2"/>
        <v>386</v>
      </c>
      <c r="R17" s="40"/>
      <c r="S17" s="40"/>
    </row>
    <row r="18" spans="1:19" s="3" customFormat="1" ht="15.95" customHeight="1" x14ac:dyDescent="0.2">
      <c r="A18" s="6">
        <v>12</v>
      </c>
      <c r="B18" s="14" t="s">
        <v>10</v>
      </c>
      <c r="C18" s="67">
        <v>1</v>
      </c>
      <c r="D18" s="67">
        <v>4</v>
      </c>
      <c r="E18" s="135">
        <v>21</v>
      </c>
      <c r="F18" s="67">
        <v>265</v>
      </c>
      <c r="G18" s="96">
        <v>18</v>
      </c>
      <c r="H18" s="67">
        <v>0</v>
      </c>
      <c r="I18" s="67"/>
      <c r="J18" s="67">
        <v>0</v>
      </c>
      <c r="K18" s="67">
        <v>0</v>
      </c>
      <c r="L18" s="67"/>
      <c r="M18" s="67">
        <f t="shared" si="3"/>
        <v>1</v>
      </c>
      <c r="N18" s="67">
        <f t="shared" si="4"/>
        <v>4</v>
      </c>
      <c r="O18" s="67">
        <f t="shared" si="0"/>
        <v>21</v>
      </c>
      <c r="P18" s="67">
        <f t="shared" si="1"/>
        <v>265</v>
      </c>
      <c r="Q18" s="67">
        <f t="shared" si="2"/>
        <v>18</v>
      </c>
      <c r="R18" s="40"/>
      <c r="S18" s="40"/>
    </row>
    <row r="19" spans="1:19" s="3" customFormat="1" ht="15.95" customHeight="1" x14ac:dyDescent="0.2">
      <c r="A19" s="6">
        <v>13</v>
      </c>
      <c r="B19" s="14" t="s">
        <v>11</v>
      </c>
      <c r="C19" s="67">
        <v>3</v>
      </c>
      <c r="D19" s="67">
        <v>2</v>
      </c>
      <c r="E19" s="135">
        <v>48</v>
      </c>
      <c r="F19" s="67">
        <v>998</v>
      </c>
      <c r="G19" s="96">
        <v>77</v>
      </c>
      <c r="H19" s="67">
        <v>0</v>
      </c>
      <c r="I19" s="67">
        <v>1</v>
      </c>
      <c r="J19" s="67">
        <v>6</v>
      </c>
      <c r="K19" s="67">
        <v>102</v>
      </c>
      <c r="L19" s="67"/>
      <c r="M19" s="67">
        <f t="shared" si="3"/>
        <v>3</v>
      </c>
      <c r="N19" s="67">
        <f t="shared" si="4"/>
        <v>3</v>
      </c>
      <c r="O19" s="67">
        <f t="shared" si="0"/>
        <v>54</v>
      </c>
      <c r="P19" s="67">
        <f t="shared" si="1"/>
        <v>1100</v>
      </c>
      <c r="Q19" s="67">
        <f t="shared" si="2"/>
        <v>77</v>
      </c>
      <c r="R19" s="40"/>
      <c r="S19" s="40"/>
    </row>
    <row r="20" spans="1:19" s="3" customFormat="1" ht="15.95" customHeight="1" x14ac:dyDescent="0.2">
      <c r="A20" s="6">
        <v>14</v>
      </c>
      <c r="B20" s="14" t="s">
        <v>12</v>
      </c>
      <c r="C20" s="67">
        <v>21</v>
      </c>
      <c r="D20" s="67">
        <v>3</v>
      </c>
      <c r="E20" s="135">
        <v>159</v>
      </c>
      <c r="F20" s="67">
        <v>2900</v>
      </c>
      <c r="G20" s="96">
        <v>310</v>
      </c>
      <c r="H20" s="67">
        <v>0</v>
      </c>
      <c r="I20" s="67">
        <v>2</v>
      </c>
      <c r="J20" s="67">
        <v>11</v>
      </c>
      <c r="K20" s="67">
        <v>150</v>
      </c>
      <c r="L20" s="67"/>
      <c r="M20" s="67">
        <f t="shared" si="3"/>
        <v>21</v>
      </c>
      <c r="N20" s="67">
        <f t="shared" si="4"/>
        <v>5</v>
      </c>
      <c r="O20" s="67">
        <f t="shared" si="0"/>
        <v>170</v>
      </c>
      <c r="P20" s="67">
        <f t="shared" si="1"/>
        <v>3050</v>
      </c>
      <c r="Q20" s="67">
        <f t="shared" si="2"/>
        <v>310</v>
      </c>
      <c r="R20" s="40"/>
      <c r="S20" s="40"/>
    </row>
    <row r="21" spans="1:19" s="3" customFormat="1" ht="15.95" customHeight="1" x14ac:dyDescent="0.2">
      <c r="A21" s="6">
        <v>15</v>
      </c>
      <c r="B21" s="14" t="s">
        <v>64</v>
      </c>
      <c r="C21" s="67">
        <v>12</v>
      </c>
      <c r="D21" s="67">
        <v>3</v>
      </c>
      <c r="E21" s="135">
        <v>151</v>
      </c>
      <c r="F21" s="67">
        <v>3269</v>
      </c>
      <c r="G21" s="96">
        <v>276</v>
      </c>
      <c r="H21" s="68">
        <v>1</v>
      </c>
      <c r="I21" s="67"/>
      <c r="J21" s="67">
        <v>7</v>
      </c>
      <c r="K21" s="67">
        <v>107</v>
      </c>
      <c r="L21" s="96">
        <v>11</v>
      </c>
      <c r="M21" s="67">
        <f t="shared" si="3"/>
        <v>13</v>
      </c>
      <c r="N21" s="67">
        <f t="shared" si="4"/>
        <v>3</v>
      </c>
      <c r="O21" s="67">
        <f t="shared" si="0"/>
        <v>158</v>
      </c>
      <c r="P21" s="67">
        <f t="shared" si="1"/>
        <v>3376</v>
      </c>
      <c r="Q21" s="67">
        <f t="shared" si="2"/>
        <v>287</v>
      </c>
      <c r="R21" s="40"/>
      <c r="S21" s="40"/>
    </row>
    <row r="22" spans="1:19" s="3" customFormat="1" ht="15.95" customHeight="1" x14ac:dyDescent="0.2">
      <c r="A22" s="6">
        <v>16</v>
      </c>
      <c r="B22" s="14" t="s">
        <v>13</v>
      </c>
      <c r="C22" s="67">
        <v>33</v>
      </c>
      <c r="D22" s="67">
        <v>2</v>
      </c>
      <c r="E22" s="135">
        <v>350</v>
      </c>
      <c r="F22" s="67">
        <v>7603</v>
      </c>
      <c r="G22" s="96">
        <v>647</v>
      </c>
      <c r="H22" s="68">
        <v>1</v>
      </c>
      <c r="I22" s="67">
        <v>1</v>
      </c>
      <c r="J22" s="67">
        <v>13</v>
      </c>
      <c r="K22" s="67">
        <v>212</v>
      </c>
      <c r="L22" s="96">
        <v>12</v>
      </c>
      <c r="M22" s="67">
        <f t="shared" si="3"/>
        <v>34</v>
      </c>
      <c r="N22" s="67">
        <f t="shared" si="4"/>
        <v>3</v>
      </c>
      <c r="O22" s="67">
        <f t="shared" si="0"/>
        <v>363</v>
      </c>
      <c r="P22" s="67">
        <f t="shared" si="1"/>
        <v>7815</v>
      </c>
      <c r="Q22" s="67">
        <f t="shared" si="2"/>
        <v>659</v>
      </c>
      <c r="R22" s="40"/>
      <c r="S22" s="40"/>
    </row>
    <row r="23" spans="1:19" s="3" customFormat="1" ht="15.95" customHeight="1" x14ac:dyDescent="0.2">
      <c r="A23" s="6">
        <v>17</v>
      </c>
      <c r="B23" s="14" t="s">
        <v>14</v>
      </c>
      <c r="C23" s="67">
        <v>5</v>
      </c>
      <c r="D23" s="67"/>
      <c r="E23" s="135">
        <v>48</v>
      </c>
      <c r="F23" s="67">
        <v>905</v>
      </c>
      <c r="G23" s="96">
        <v>90</v>
      </c>
      <c r="H23" s="68">
        <v>1</v>
      </c>
      <c r="I23" s="67"/>
      <c r="J23" s="67">
        <v>4</v>
      </c>
      <c r="K23" s="67">
        <v>33</v>
      </c>
      <c r="L23" s="96">
        <v>6</v>
      </c>
      <c r="M23" s="77">
        <f t="shared" si="3"/>
        <v>6</v>
      </c>
      <c r="N23" s="77">
        <f t="shared" si="4"/>
        <v>0</v>
      </c>
      <c r="O23" s="67">
        <f t="shared" si="0"/>
        <v>52</v>
      </c>
      <c r="P23" s="77">
        <f t="shared" si="1"/>
        <v>938</v>
      </c>
      <c r="Q23" s="77">
        <f t="shared" si="2"/>
        <v>96</v>
      </c>
      <c r="R23" s="40"/>
      <c r="S23" s="40"/>
    </row>
    <row r="24" spans="1:19" s="3" customFormat="1" ht="15.95" customHeight="1" x14ac:dyDescent="0.2">
      <c r="A24" s="6">
        <v>18</v>
      </c>
      <c r="B24" s="14" t="s">
        <v>68</v>
      </c>
      <c r="C24" s="67">
        <v>50</v>
      </c>
      <c r="D24" s="67">
        <v>2</v>
      </c>
      <c r="E24" s="135">
        <v>530</v>
      </c>
      <c r="F24" s="67">
        <v>11850</v>
      </c>
      <c r="G24" s="96">
        <v>1074</v>
      </c>
      <c r="H24" s="68">
        <v>1</v>
      </c>
      <c r="I24" s="67"/>
      <c r="J24" s="67">
        <v>10</v>
      </c>
      <c r="K24" s="67">
        <v>267</v>
      </c>
      <c r="L24" s="96">
        <v>18</v>
      </c>
      <c r="M24" s="67">
        <f t="shared" si="3"/>
        <v>51</v>
      </c>
      <c r="N24" s="67">
        <f t="shared" si="4"/>
        <v>2</v>
      </c>
      <c r="O24" s="67">
        <f t="shared" si="0"/>
        <v>540</v>
      </c>
      <c r="P24" s="67">
        <f t="shared" si="1"/>
        <v>12117</v>
      </c>
      <c r="Q24" s="67">
        <f t="shared" si="2"/>
        <v>1092</v>
      </c>
      <c r="R24" s="40"/>
      <c r="S24" s="40"/>
    </row>
    <row r="25" spans="1:19" s="3" customFormat="1" ht="15.95" customHeight="1" x14ac:dyDescent="0.2">
      <c r="A25" s="6">
        <v>19</v>
      </c>
      <c r="B25" s="14" t="s">
        <v>70</v>
      </c>
      <c r="C25" s="67">
        <v>48</v>
      </c>
      <c r="D25" s="67">
        <v>6</v>
      </c>
      <c r="E25" s="135">
        <v>548</v>
      </c>
      <c r="F25" s="67">
        <v>12278</v>
      </c>
      <c r="G25" s="96">
        <v>1032</v>
      </c>
      <c r="H25" s="68">
        <v>1</v>
      </c>
      <c r="I25" s="67"/>
      <c r="J25" s="67">
        <v>8</v>
      </c>
      <c r="K25" s="67">
        <v>132</v>
      </c>
      <c r="L25" s="96">
        <v>10</v>
      </c>
      <c r="M25" s="67">
        <f t="shared" si="3"/>
        <v>49</v>
      </c>
      <c r="N25" s="67">
        <f t="shared" si="4"/>
        <v>6</v>
      </c>
      <c r="O25" s="67">
        <f t="shared" si="0"/>
        <v>556</v>
      </c>
      <c r="P25" s="67">
        <f t="shared" si="1"/>
        <v>12410</v>
      </c>
      <c r="Q25" s="67">
        <f t="shared" si="2"/>
        <v>1042</v>
      </c>
      <c r="R25" s="40"/>
      <c r="S25" s="40"/>
    </row>
    <row r="26" spans="1:19" s="3" customFormat="1" ht="15.95" customHeight="1" x14ac:dyDescent="0.2">
      <c r="A26" s="6">
        <v>20</v>
      </c>
      <c r="B26" s="14" t="s">
        <v>15</v>
      </c>
      <c r="C26" s="67">
        <v>17</v>
      </c>
      <c r="D26" s="67">
        <v>4</v>
      </c>
      <c r="E26" s="135">
        <v>165</v>
      </c>
      <c r="F26" s="67">
        <v>3196</v>
      </c>
      <c r="G26" s="96">
        <v>337</v>
      </c>
      <c r="H26" s="68">
        <v>1</v>
      </c>
      <c r="I26" s="67"/>
      <c r="J26" s="67">
        <v>7</v>
      </c>
      <c r="K26" s="67">
        <v>124</v>
      </c>
      <c r="L26" s="96">
        <v>12</v>
      </c>
      <c r="M26" s="67">
        <f t="shared" si="3"/>
        <v>18</v>
      </c>
      <c r="N26" s="67">
        <f t="shared" si="4"/>
        <v>4</v>
      </c>
      <c r="O26" s="67">
        <f t="shared" si="0"/>
        <v>172</v>
      </c>
      <c r="P26" s="67">
        <f t="shared" si="1"/>
        <v>3320</v>
      </c>
      <c r="Q26" s="67">
        <f t="shared" si="2"/>
        <v>349</v>
      </c>
      <c r="R26" s="40"/>
      <c r="S26" s="40"/>
    </row>
    <row r="27" spans="1:19" s="3" customFormat="1" ht="15.95" customHeight="1" x14ac:dyDescent="0.2">
      <c r="A27" s="6">
        <v>21</v>
      </c>
      <c r="B27" s="14" t="s">
        <v>16</v>
      </c>
      <c r="C27" s="67">
        <v>13</v>
      </c>
      <c r="D27" s="67">
        <v>1</v>
      </c>
      <c r="E27" s="135">
        <v>142</v>
      </c>
      <c r="F27" s="67">
        <v>3023</v>
      </c>
      <c r="G27" s="96">
        <v>260</v>
      </c>
      <c r="H27" s="67">
        <v>0</v>
      </c>
      <c r="I27" s="67"/>
      <c r="J27" s="67">
        <v>0</v>
      </c>
      <c r="K27" s="67">
        <v>0</v>
      </c>
      <c r="L27" s="67"/>
      <c r="M27" s="67">
        <f t="shared" si="3"/>
        <v>13</v>
      </c>
      <c r="N27" s="67">
        <f t="shared" si="4"/>
        <v>1</v>
      </c>
      <c r="O27" s="67">
        <f t="shared" si="0"/>
        <v>142</v>
      </c>
      <c r="P27" s="67">
        <f t="shared" si="1"/>
        <v>3023</v>
      </c>
      <c r="Q27" s="67">
        <f t="shared" si="2"/>
        <v>260</v>
      </c>
      <c r="R27" s="40"/>
      <c r="S27" s="40"/>
    </row>
    <row r="28" spans="1:19" s="3" customFormat="1" ht="15.95" customHeight="1" x14ac:dyDescent="0.2">
      <c r="A28" s="6">
        <v>22</v>
      </c>
      <c r="B28" s="14" t="s">
        <v>17</v>
      </c>
      <c r="C28" s="67">
        <v>10</v>
      </c>
      <c r="D28" s="67">
        <v>4</v>
      </c>
      <c r="E28" s="135">
        <v>100</v>
      </c>
      <c r="F28" s="67">
        <v>2005</v>
      </c>
      <c r="G28" s="96">
        <v>197</v>
      </c>
      <c r="H28" s="67">
        <v>0</v>
      </c>
      <c r="I28" s="67">
        <v>1</v>
      </c>
      <c r="J28" s="67">
        <v>4</v>
      </c>
      <c r="K28" s="67">
        <v>50</v>
      </c>
      <c r="L28" s="67"/>
      <c r="M28" s="67">
        <f t="shared" si="3"/>
        <v>10</v>
      </c>
      <c r="N28" s="67">
        <f t="shared" si="4"/>
        <v>5</v>
      </c>
      <c r="O28" s="67">
        <f t="shared" si="0"/>
        <v>104</v>
      </c>
      <c r="P28" s="67">
        <f t="shared" si="1"/>
        <v>2055</v>
      </c>
      <c r="Q28" s="67">
        <f t="shared" si="2"/>
        <v>197</v>
      </c>
      <c r="R28" s="40"/>
      <c r="S28" s="40"/>
    </row>
    <row r="29" spans="1:19" s="3" customFormat="1" ht="15.95" customHeight="1" x14ac:dyDescent="0.2">
      <c r="A29" s="6">
        <v>23</v>
      </c>
      <c r="B29" s="14" t="s">
        <v>18</v>
      </c>
      <c r="C29" s="67">
        <v>6</v>
      </c>
      <c r="D29" s="67"/>
      <c r="E29" s="135">
        <v>54</v>
      </c>
      <c r="F29" s="67">
        <v>1088</v>
      </c>
      <c r="G29" s="96">
        <v>116</v>
      </c>
      <c r="H29" s="68">
        <v>1</v>
      </c>
      <c r="I29" s="67"/>
      <c r="J29" s="67">
        <v>4</v>
      </c>
      <c r="K29" s="67">
        <v>52</v>
      </c>
      <c r="L29" s="96">
        <v>5</v>
      </c>
      <c r="M29" s="67">
        <f t="shared" si="3"/>
        <v>7</v>
      </c>
      <c r="N29" s="67">
        <f t="shared" si="4"/>
        <v>0</v>
      </c>
      <c r="O29" s="67">
        <f t="shared" si="0"/>
        <v>58</v>
      </c>
      <c r="P29" s="67">
        <f t="shared" si="1"/>
        <v>1140</v>
      </c>
      <c r="Q29" s="67">
        <f t="shared" si="2"/>
        <v>121</v>
      </c>
      <c r="R29" s="40"/>
      <c r="S29" s="40"/>
    </row>
    <row r="30" spans="1:19" s="3" customFormat="1" ht="15.95" customHeight="1" x14ac:dyDescent="0.2">
      <c r="A30" s="6">
        <v>24</v>
      </c>
      <c r="B30" s="14" t="s">
        <v>19</v>
      </c>
      <c r="C30" s="67">
        <v>8</v>
      </c>
      <c r="D30" s="67">
        <v>5</v>
      </c>
      <c r="E30" s="135">
        <v>121</v>
      </c>
      <c r="F30" s="67">
        <v>2368</v>
      </c>
      <c r="G30" s="96">
        <v>188</v>
      </c>
      <c r="H30" s="68">
        <v>1</v>
      </c>
      <c r="I30" s="67"/>
      <c r="J30" s="67">
        <v>4</v>
      </c>
      <c r="K30" s="67">
        <v>52</v>
      </c>
      <c r="L30" s="96">
        <v>9</v>
      </c>
      <c r="M30" s="67">
        <f t="shared" si="3"/>
        <v>9</v>
      </c>
      <c r="N30" s="67">
        <f t="shared" si="4"/>
        <v>5</v>
      </c>
      <c r="O30" s="67">
        <f t="shared" si="0"/>
        <v>125</v>
      </c>
      <c r="P30" s="67">
        <f t="shared" si="1"/>
        <v>2420</v>
      </c>
      <c r="Q30" s="67">
        <f t="shared" si="2"/>
        <v>197</v>
      </c>
      <c r="R30" s="40"/>
      <c r="S30" s="40"/>
    </row>
    <row r="31" spans="1:19" s="3" customFormat="1" ht="15.95" customHeight="1" x14ac:dyDescent="0.2">
      <c r="A31" s="6">
        <v>25</v>
      </c>
      <c r="B31" s="14" t="s">
        <v>55</v>
      </c>
      <c r="C31" s="67">
        <v>7</v>
      </c>
      <c r="D31" s="67">
        <v>1</v>
      </c>
      <c r="E31" s="135">
        <v>52</v>
      </c>
      <c r="F31" s="67">
        <v>909</v>
      </c>
      <c r="G31" s="96">
        <v>99</v>
      </c>
      <c r="H31" s="67">
        <v>0</v>
      </c>
      <c r="I31" s="67">
        <v>1</v>
      </c>
      <c r="J31" s="67">
        <v>4</v>
      </c>
      <c r="K31" s="67">
        <v>39</v>
      </c>
      <c r="L31" s="67"/>
      <c r="M31" s="77">
        <f t="shared" si="3"/>
        <v>7</v>
      </c>
      <c r="N31" s="77">
        <f t="shared" si="4"/>
        <v>2</v>
      </c>
      <c r="O31" s="67">
        <f t="shared" si="0"/>
        <v>56</v>
      </c>
      <c r="P31" s="77">
        <f t="shared" si="1"/>
        <v>948</v>
      </c>
      <c r="Q31" s="77">
        <f t="shared" si="2"/>
        <v>99</v>
      </c>
      <c r="R31" s="40"/>
      <c r="S31" s="40"/>
    </row>
    <row r="32" spans="1:19" s="3" customFormat="1" ht="15.95" customHeight="1" x14ac:dyDescent="0.2">
      <c r="A32" s="6">
        <v>26</v>
      </c>
      <c r="B32" s="14" t="s">
        <v>20</v>
      </c>
      <c r="C32" s="67">
        <v>10</v>
      </c>
      <c r="D32" s="67"/>
      <c r="E32" s="135">
        <v>71</v>
      </c>
      <c r="F32" s="67">
        <v>1466</v>
      </c>
      <c r="G32" s="96">
        <v>147</v>
      </c>
      <c r="H32" s="68">
        <v>1</v>
      </c>
      <c r="I32" s="67"/>
      <c r="J32" s="67">
        <v>4</v>
      </c>
      <c r="K32" s="67">
        <v>41</v>
      </c>
      <c r="L32" s="96">
        <v>6</v>
      </c>
      <c r="M32" s="67">
        <f t="shared" si="3"/>
        <v>11</v>
      </c>
      <c r="N32" s="67">
        <f t="shared" si="4"/>
        <v>0</v>
      </c>
      <c r="O32" s="67">
        <f t="shared" si="0"/>
        <v>75</v>
      </c>
      <c r="P32" s="67">
        <f t="shared" si="1"/>
        <v>1507</v>
      </c>
      <c r="Q32" s="67">
        <f t="shared" si="2"/>
        <v>153</v>
      </c>
      <c r="R32" s="40"/>
      <c r="S32" s="40"/>
    </row>
    <row r="33" spans="1:19" s="3" customFormat="1" ht="15.95" customHeight="1" x14ac:dyDescent="0.2">
      <c r="A33" s="6">
        <v>27</v>
      </c>
      <c r="B33" s="14" t="s">
        <v>51</v>
      </c>
      <c r="C33" s="67">
        <v>11</v>
      </c>
      <c r="D33" s="67">
        <v>4</v>
      </c>
      <c r="E33" s="135">
        <v>158</v>
      </c>
      <c r="F33" s="67">
        <v>3429</v>
      </c>
      <c r="G33" s="96">
        <v>288</v>
      </c>
      <c r="H33" s="68">
        <v>1</v>
      </c>
      <c r="I33" s="67"/>
      <c r="J33" s="67">
        <v>4</v>
      </c>
      <c r="K33" s="67">
        <v>46</v>
      </c>
      <c r="L33" s="96">
        <v>7</v>
      </c>
      <c r="M33" s="67">
        <f t="shared" si="3"/>
        <v>12</v>
      </c>
      <c r="N33" s="67">
        <f t="shared" si="4"/>
        <v>4</v>
      </c>
      <c r="O33" s="67">
        <f t="shared" si="0"/>
        <v>162</v>
      </c>
      <c r="P33" s="67">
        <f t="shared" si="1"/>
        <v>3475</v>
      </c>
      <c r="Q33" s="67">
        <f t="shared" si="2"/>
        <v>295</v>
      </c>
      <c r="R33" s="40"/>
      <c r="S33" s="40"/>
    </row>
    <row r="34" spans="1:19" s="3" customFormat="1" ht="15.95" customHeight="1" x14ac:dyDescent="0.2">
      <c r="A34" s="6">
        <v>28</v>
      </c>
      <c r="B34" s="14" t="s">
        <v>21</v>
      </c>
      <c r="C34" s="67">
        <v>15</v>
      </c>
      <c r="D34" s="67">
        <v>5</v>
      </c>
      <c r="E34" s="135">
        <v>157</v>
      </c>
      <c r="F34" s="67">
        <v>3288</v>
      </c>
      <c r="G34" s="96">
        <v>274</v>
      </c>
      <c r="H34" s="69">
        <v>0</v>
      </c>
      <c r="I34" s="67"/>
      <c r="J34" s="69">
        <v>0</v>
      </c>
      <c r="K34" s="67">
        <v>0</v>
      </c>
      <c r="L34" s="67"/>
      <c r="M34" s="67">
        <f t="shared" si="3"/>
        <v>15</v>
      </c>
      <c r="N34" s="67">
        <f t="shared" si="4"/>
        <v>5</v>
      </c>
      <c r="O34" s="67">
        <f t="shared" si="0"/>
        <v>157</v>
      </c>
      <c r="P34" s="67">
        <f t="shared" si="1"/>
        <v>3288</v>
      </c>
      <c r="Q34" s="67">
        <f t="shared" si="2"/>
        <v>274</v>
      </c>
      <c r="R34" s="40"/>
      <c r="S34" s="40"/>
    </row>
    <row r="35" spans="1:19" s="3" customFormat="1" ht="15.95" customHeight="1" x14ac:dyDescent="0.2">
      <c r="A35" s="6">
        <v>29</v>
      </c>
      <c r="B35" s="14" t="s">
        <v>22</v>
      </c>
      <c r="C35" s="67">
        <v>10</v>
      </c>
      <c r="D35" s="67">
        <v>18</v>
      </c>
      <c r="E35" s="135">
        <v>134</v>
      </c>
      <c r="F35" s="67">
        <v>2297</v>
      </c>
      <c r="G35" s="96">
        <v>182</v>
      </c>
      <c r="H35" s="69">
        <v>0</v>
      </c>
      <c r="I35" s="67">
        <v>1</v>
      </c>
      <c r="J35" s="69">
        <v>3</v>
      </c>
      <c r="K35" s="67">
        <v>0</v>
      </c>
      <c r="L35" s="67"/>
      <c r="M35" s="67">
        <f t="shared" si="3"/>
        <v>10</v>
      </c>
      <c r="N35" s="67">
        <f t="shared" si="4"/>
        <v>19</v>
      </c>
      <c r="O35" s="67">
        <f t="shared" si="0"/>
        <v>137</v>
      </c>
      <c r="P35" s="67">
        <f t="shared" si="1"/>
        <v>2297</v>
      </c>
      <c r="Q35" s="67">
        <f t="shared" si="2"/>
        <v>182</v>
      </c>
      <c r="R35" s="40"/>
      <c r="S35" s="40"/>
    </row>
    <row r="36" spans="1:19" s="3" customFormat="1" ht="15.95" customHeight="1" x14ac:dyDescent="0.2">
      <c r="A36" s="6">
        <v>30</v>
      </c>
      <c r="B36" s="14" t="s">
        <v>23</v>
      </c>
      <c r="C36" s="67">
        <v>13</v>
      </c>
      <c r="D36" s="67">
        <v>3</v>
      </c>
      <c r="E36" s="135">
        <v>92</v>
      </c>
      <c r="F36" s="67">
        <v>1753</v>
      </c>
      <c r="G36" s="96">
        <v>164</v>
      </c>
      <c r="H36" s="68">
        <v>1</v>
      </c>
      <c r="I36" s="67"/>
      <c r="J36" s="67">
        <v>4</v>
      </c>
      <c r="K36" s="67">
        <v>36</v>
      </c>
      <c r="L36" s="96">
        <v>7</v>
      </c>
      <c r="M36" s="67">
        <f t="shared" si="3"/>
        <v>14</v>
      </c>
      <c r="N36" s="67">
        <f t="shared" si="4"/>
        <v>3</v>
      </c>
      <c r="O36" s="67">
        <f t="shared" si="0"/>
        <v>96</v>
      </c>
      <c r="P36" s="67">
        <f t="shared" si="1"/>
        <v>1789</v>
      </c>
      <c r="Q36" s="67">
        <f t="shared" si="2"/>
        <v>171</v>
      </c>
      <c r="R36" s="40"/>
      <c r="S36" s="40"/>
    </row>
    <row r="37" spans="1:19" s="3" customFormat="1" ht="15.95" customHeight="1" x14ac:dyDescent="0.2">
      <c r="A37" s="6">
        <v>31</v>
      </c>
      <c r="B37" s="14" t="s">
        <v>24</v>
      </c>
      <c r="C37" s="67">
        <v>28</v>
      </c>
      <c r="D37" s="67">
        <v>9</v>
      </c>
      <c r="E37" s="135">
        <v>297</v>
      </c>
      <c r="F37" s="67">
        <v>6393</v>
      </c>
      <c r="G37" s="96">
        <v>572</v>
      </c>
      <c r="H37" s="68">
        <v>1</v>
      </c>
      <c r="I37" s="67"/>
      <c r="J37" s="67">
        <v>4</v>
      </c>
      <c r="K37" s="67">
        <v>45</v>
      </c>
      <c r="L37" s="96">
        <v>8</v>
      </c>
      <c r="M37" s="67">
        <f t="shared" si="3"/>
        <v>29</v>
      </c>
      <c r="N37" s="67">
        <f t="shared" si="4"/>
        <v>9</v>
      </c>
      <c r="O37" s="67">
        <f t="shared" si="0"/>
        <v>301</v>
      </c>
      <c r="P37" s="67">
        <f t="shared" si="1"/>
        <v>6438</v>
      </c>
      <c r="Q37" s="67">
        <f t="shared" si="2"/>
        <v>580</v>
      </c>
      <c r="R37" s="40"/>
      <c r="S37" s="40"/>
    </row>
    <row r="38" spans="1:19" s="3" customFormat="1" ht="15.95" customHeight="1" x14ac:dyDescent="0.2">
      <c r="A38" s="6">
        <v>32</v>
      </c>
      <c r="B38" s="14" t="s">
        <v>25</v>
      </c>
      <c r="C38" s="67">
        <v>8</v>
      </c>
      <c r="D38" s="67"/>
      <c r="E38" s="135">
        <v>71</v>
      </c>
      <c r="F38" s="67">
        <v>1535</v>
      </c>
      <c r="G38" s="96">
        <v>135</v>
      </c>
      <c r="H38" s="98">
        <v>1</v>
      </c>
      <c r="I38" s="67"/>
      <c r="J38" s="67">
        <v>4</v>
      </c>
      <c r="K38" s="67">
        <v>70</v>
      </c>
      <c r="L38" s="96">
        <v>6</v>
      </c>
      <c r="M38" s="67">
        <f t="shared" si="3"/>
        <v>9</v>
      </c>
      <c r="N38" s="67">
        <f t="shared" si="4"/>
        <v>0</v>
      </c>
      <c r="O38" s="67">
        <f t="shared" si="0"/>
        <v>75</v>
      </c>
      <c r="P38" s="67">
        <f t="shared" si="1"/>
        <v>1605</v>
      </c>
      <c r="Q38" s="67">
        <f t="shared" si="2"/>
        <v>141</v>
      </c>
      <c r="R38" s="40"/>
      <c r="S38" s="40"/>
    </row>
    <row r="39" spans="1:19" s="3" customFormat="1" ht="15.95" customHeight="1" x14ac:dyDescent="0.2">
      <c r="A39" s="6">
        <v>33</v>
      </c>
      <c r="B39" s="14" t="s">
        <v>26</v>
      </c>
      <c r="C39" s="67">
        <v>17</v>
      </c>
      <c r="D39" s="67">
        <v>3</v>
      </c>
      <c r="E39" s="135">
        <v>115</v>
      </c>
      <c r="F39" s="67">
        <v>2026</v>
      </c>
      <c r="G39" s="96">
        <v>227</v>
      </c>
      <c r="H39" s="68">
        <v>0</v>
      </c>
      <c r="I39" s="67">
        <v>2</v>
      </c>
      <c r="J39" s="67">
        <v>8</v>
      </c>
      <c r="K39" s="67">
        <v>95</v>
      </c>
      <c r="L39" s="96"/>
      <c r="M39" s="77">
        <f t="shared" si="3"/>
        <v>17</v>
      </c>
      <c r="N39" s="77">
        <f t="shared" si="4"/>
        <v>5</v>
      </c>
      <c r="O39" s="67">
        <f t="shared" ref="O39:O57" si="5">SUM(E39,J39)</f>
        <v>123</v>
      </c>
      <c r="P39" s="77">
        <f t="shared" ref="P39:P57" si="6">SUM(F39,K39)</f>
        <v>2121</v>
      </c>
      <c r="Q39" s="77">
        <f t="shared" ref="Q39:Q57" si="7">SUM(G39,L39)</f>
        <v>227</v>
      </c>
      <c r="R39" s="40"/>
      <c r="S39" s="40"/>
    </row>
    <row r="40" spans="1:19" s="3" customFormat="1" ht="15.95" customHeight="1" x14ac:dyDescent="0.2">
      <c r="A40" s="6">
        <v>34</v>
      </c>
      <c r="B40" s="14" t="s">
        <v>27</v>
      </c>
      <c r="C40" s="67">
        <v>3</v>
      </c>
      <c r="D40" s="67">
        <v>4</v>
      </c>
      <c r="E40" s="135">
        <v>36</v>
      </c>
      <c r="F40" s="67">
        <v>632</v>
      </c>
      <c r="G40" s="96">
        <v>52</v>
      </c>
      <c r="H40" s="67">
        <v>0</v>
      </c>
      <c r="I40" s="67"/>
      <c r="J40" s="67">
        <v>0</v>
      </c>
      <c r="K40" s="67">
        <v>0</v>
      </c>
      <c r="L40" s="67"/>
      <c r="M40" s="67">
        <f t="shared" si="3"/>
        <v>3</v>
      </c>
      <c r="N40" s="67">
        <f t="shared" si="4"/>
        <v>4</v>
      </c>
      <c r="O40" s="67">
        <f t="shared" si="5"/>
        <v>36</v>
      </c>
      <c r="P40" s="67">
        <f t="shared" si="6"/>
        <v>632</v>
      </c>
      <c r="Q40" s="67">
        <f t="shared" si="7"/>
        <v>52</v>
      </c>
      <c r="R40" s="40"/>
      <c r="S40" s="40"/>
    </row>
    <row r="41" spans="1:19" s="3" customFormat="1" ht="15.95" customHeight="1" x14ac:dyDescent="0.2">
      <c r="A41" s="6">
        <v>35</v>
      </c>
      <c r="B41" s="14" t="s">
        <v>28</v>
      </c>
      <c r="C41" s="67">
        <v>20</v>
      </c>
      <c r="D41" s="67">
        <v>5</v>
      </c>
      <c r="E41" s="135">
        <v>197</v>
      </c>
      <c r="F41" s="67">
        <v>4110</v>
      </c>
      <c r="G41" s="96">
        <v>350</v>
      </c>
      <c r="H41" s="68">
        <v>1</v>
      </c>
      <c r="I41" s="67"/>
      <c r="J41" s="67">
        <v>4</v>
      </c>
      <c r="K41" s="67">
        <v>54</v>
      </c>
      <c r="L41" s="96">
        <v>8</v>
      </c>
      <c r="M41" s="67">
        <f t="shared" si="3"/>
        <v>21</v>
      </c>
      <c r="N41" s="67">
        <f t="shared" si="4"/>
        <v>5</v>
      </c>
      <c r="O41" s="67">
        <f t="shared" si="5"/>
        <v>201</v>
      </c>
      <c r="P41" s="67">
        <f t="shared" si="6"/>
        <v>4164</v>
      </c>
      <c r="Q41" s="67">
        <f t="shared" si="7"/>
        <v>358</v>
      </c>
      <c r="R41" s="40"/>
      <c r="S41" s="40"/>
    </row>
    <row r="42" spans="1:19" s="3" customFormat="1" ht="15.95" customHeight="1" x14ac:dyDescent="0.2">
      <c r="A42" s="6">
        <v>36</v>
      </c>
      <c r="B42" s="14" t="s">
        <v>29</v>
      </c>
      <c r="C42" s="67">
        <v>22</v>
      </c>
      <c r="D42" s="67">
        <v>2</v>
      </c>
      <c r="E42" s="135">
        <v>163</v>
      </c>
      <c r="F42" s="67">
        <v>3286</v>
      </c>
      <c r="G42" s="96">
        <v>312</v>
      </c>
      <c r="H42" s="68">
        <v>1</v>
      </c>
      <c r="I42" s="67"/>
      <c r="J42" s="67">
        <v>6</v>
      </c>
      <c r="K42" s="67">
        <v>108</v>
      </c>
      <c r="L42" s="96">
        <v>9</v>
      </c>
      <c r="M42" s="67">
        <f t="shared" si="3"/>
        <v>23</v>
      </c>
      <c r="N42" s="67">
        <f t="shared" si="4"/>
        <v>2</v>
      </c>
      <c r="O42" s="67">
        <f t="shared" si="5"/>
        <v>169</v>
      </c>
      <c r="P42" s="67">
        <f t="shared" si="6"/>
        <v>3394</v>
      </c>
      <c r="Q42" s="67">
        <f t="shared" si="7"/>
        <v>321</v>
      </c>
      <c r="R42" s="40"/>
      <c r="S42" s="40"/>
    </row>
    <row r="43" spans="1:19" s="3" customFormat="1" ht="15.95" customHeight="1" x14ac:dyDescent="0.2">
      <c r="A43" s="6">
        <v>37</v>
      </c>
      <c r="B43" s="14" t="s">
        <v>30</v>
      </c>
      <c r="C43" s="67">
        <v>7</v>
      </c>
      <c r="D43" s="67">
        <v>4</v>
      </c>
      <c r="E43" s="135">
        <v>107</v>
      </c>
      <c r="F43" s="67">
        <v>2402</v>
      </c>
      <c r="G43" s="96">
        <v>170</v>
      </c>
      <c r="H43" s="68">
        <v>1</v>
      </c>
      <c r="I43" s="67"/>
      <c r="J43" s="67">
        <v>4</v>
      </c>
      <c r="K43" s="67">
        <v>66</v>
      </c>
      <c r="L43" s="96">
        <v>7</v>
      </c>
      <c r="M43" s="67">
        <f t="shared" si="3"/>
        <v>8</v>
      </c>
      <c r="N43" s="67">
        <f t="shared" si="4"/>
        <v>4</v>
      </c>
      <c r="O43" s="67">
        <f t="shared" si="5"/>
        <v>111</v>
      </c>
      <c r="P43" s="67">
        <f t="shared" si="6"/>
        <v>2468</v>
      </c>
      <c r="Q43" s="67">
        <f t="shared" si="7"/>
        <v>177</v>
      </c>
      <c r="R43" s="40"/>
      <c r="S43" s="40"/>
    </row>
    <row r="44" spans="1:19" s="3" customFormat="1" ht="15.95" customHeight="1" x14ac:dyDescent="0.2">
      <c r="A44" s="6">
        <v>38</v>
      </c>
      <c r="B44" s="14" t="s">
        <v>31</v>
      </c>
      <c r="C44" s="67">
        <v>11</v>
      </c>
      <c r="D44" s="67">
        <v>2</v>
      </c>
      <c r="E44" s="135">
        <v>141</v>
      </c>
      <c r="F44" s="67">
        <v>3092</v>
      </c>
      <c r="G44" s="96">
        <v>258</v>
      </c>
      <c r="H44" s="67">
        <v>0</v>
      </c>
      <c r="I44" s="67"/>
      <c r="J44" s="67">
        <v>0</v>
      </c>
      <c r="K44" s="67">
        <v>0</v>
      </c>
      <c r="L44" s="67"/>
      <c r="M44" s="67">
        <f t="shared" si="3"/>
        <v>11</v>
      </c>
      <c r="N44" s="67">
        <f t="shared" si="4"/>
        <v>2</v>
      </c>
      <c r="O44" s="67">
        <f t="shared" si="5"/>
        <v>141</v>
      </c>
      <c r="P44" s="67">
        <f t="shared" si="6"/>
        <v>3092</v>
      </c>
      <c r="Q44" s="67">
        <f t="shared" si="7"/>
        <v>258</v>
      </c>
      <c r="R44" s="40"/>
      <c r="S44" s="40"/>
    </row>
    <row r="45" spans="1:19" s="3" customFormat="1" ht="15.95" customHeight="1" x14ac:dyDescent="0.2">
      <c r="A45" s="6">
        <v>39</v>
      </c>
      <c r="B45" s="14" t="s">
        <v>32</v>
      </c>
      <c r="C45" s="67">
        <v>12</v>
      </c>
      <c r="D45" s="67">
        <v>1</v>
      </c>
      <c r="E45" s="135">
        <v>145</v>
      </c>
      <c r="F45" s="67">
        <v>3065</v>
      </c>
      <c r="G45" s="96">
        <v>303</v>
      </c>
      <c r="H45" s="68">
        <v>1</v>
      </c>
      <c r="I45" s="67"/>
      <c r="J45" s="67">
        <v>6</v>
      </c>
      <c r="K45" s="67">
        <v>90</v>
      </c>
      <c r="L45" s="96">
        <v>8</v>
      </c>
      <c r="M45" s="67">
        <f t="shared" si="3"/>
        <v>13</v>
      </c>
      <c r="N45" s="67">
        <f t="shared" si="4"/>
        <v>1</v>
      </c>
      <c r="O45" s="67">
        <f t="shared" si="5"/>
        <v>151</v>
      </c>
      <c r="P45" s="67">
        <f t="shared" si="6"/>
        <v>3155</v>
      </c>
      <c r="Q45" s="67">
        <f t="shared" si="7"/>
        <v>311</v>
      </c>
      <c r="R45" s="40"/>
      <c r="S45" s="40"/>
    </row>
    <row r="46" spans="1:19" s="3" customFormat="1" ht="15.95" customHeight="1" x14ac:dyDescent="0.2">
      <c r="A46" s="6">
        <v>40</v>
      </c>
      <c r="B46" s="14" t="s">
        <v>33</v>
      </c>
      <c r="C46" s="67">
        <v>7</v>
      </c>
      <c r="D46" s="67">
        <v>1</v>
      </c>
      <c r="E46" s="135">
        <v>65</v>
      </c>
      <c r="F46" s="67">
        <v>1357</v>
      </c>
      <c r="G46" s="96">
        <v>125</v>
      </c>
      <c r="H46" s="68">
        <v>1</v>
      </c>
      <c r="I46" s="67"/>
      <c r="J46" s="67">
        <v>4</v>
      </c>
      <c r="K46" s="67">
        <v>44</v>
      </c>
      <c r="L46" s="96">
        <v>7</v>
      </c>
      <c r="M46" s="67">
        <f t="shared" si="3"/>
        <v>8</v>
      </c>
      <c r="N46" s="67">
        <f t="shared" si="4"/>
        <v>1</v>
      </c>
      <c r="O46" s="67">
        <f t="shared" si="5"/>
        <v>69</v>
      </c>
      <c r="P46" s="67">
        <f t="shared" si="6"/>
        <v>1401</v>
      </c>
      <c r="Q46" s="67">
        <f t="shared" si="7"/>
        <v>132</v>
      </c>
      <c r="R46" s="40"/>
      <c r="S46" s="40"/>
    </row>
    <row r="47" spans="1:19" s="3" customFormat="1" ht="15.95" customHeight="1" x14ac:dyDescent="0.2">
      <c r="A47" s="6">
        <v>41</v>
      </c>
      <c r="B47" s="14" t="s">
        <v>34</v>
      </c>
      <c r="C47" s="67">
        <v>12</v>
      </c>
      <c r="D47" s="67">
        <v>1</v>
      </c>
      <c r="E47" s="135">
        <v>99</v>
      </c>
      <c r="F47" s="67">
        <v>2105</v>
      </c>
      <c r="G47" s="96">
        <v>187</v>
      </c>
      <c r="H47" s="68">
        <v>1</v>
      </c>
      <c r="I47" s="67"/>
      <c r="J47" s="67">
        <v>5</v>
      </c>
      <c r="K47" s="67">
        <v>65</v>
      </c>
      <c r="L47" s="96">
        <v>7</v>
      </c>
      <c r="M47" s="77">
        <f t="shared" si="3"/>
        <v>13</v>
      </c>
      <c r="N47" s="77">
        <f t="shared" si="4"/>
        <v>1</v>
      </c>
      <c r="O47" s="67">
        <f t="shared" si="5"/>
        <v>104</v>
      </c>
      <c r="P47" s="77">
        <f t="shared" si="6"/>
        <v>2170</v>
      </c>
      <c r="Q47" s="77">
        <f t="shared" si="7"/>
        <v>194</v>
      </c>
      <c r="R47" s="40"/>
      <c r="S47" s="40"/>
    </row>
    <row r="48" spans="1:19" s="3" customFormat="1" ht="15.95" customHeight="1" x14ac:dyDescent="0.2">
      <c r="A48" s="6">
        <v>42</v>
      </c>
      <c r="B48" s="14" t="s">
        <v>35</v>
      </c>
      <c r="C48" s="67">
        <v>6</v>
      </c>
      <c r="D48" s="67">
        <v>4</v>
      </c>
      <c r="E48" s="135">
        <v>89</v>
      </c>
      <c r="F48" s="67">
        <v>2067</v>
      </c>
      <c r="G48" s="96">
        <v>133</v>
      </c>
      <c r="H48" s="67">
        <v>0</v>
      </c>
      <c r="I48" s="67"/>
      <c r="J48" s="67">
        <v>0</v>
      </c>
      <c r="K48" s="67">
        <v>0</v>
      </c>
      <c r="L48" s="67"/>
      <c r="M48" s="67">
        <f t="shared" si="3"/>
        <v>6</v>
      </c>
      <c r="N48" s="67">
        <f t="shared" si="4"/>
        <v>4</v>
      </c>
      <c r="O48" s="67">
        <f t="shared" si="5"/>
        <v>89</v>
      </c>
      <c r="P48" s="67">
        <f t="shared" si="6"/>
        <v>2067</v>
      </c>
      <c r="Q48" s="67">
        <f t="shared" si="7"/>
        <v>133</v>
      </c>
      <c r="R48" s="40"/>
      <c r="S48" s="40"/>
    </row>
    <row r="49" spans="1:19" s="3" customFormat="1" ht="15.95" customHeight="1" x14ac:dyDescent="0.2">
      <c r="A49" s="6">
        <v>43</v>
      </c>
      <c r="B49" s="14" t="s">
        <v>36</v>
      </c>
      <c r="C49" s="67">
        <v>5</v>
      </c>
      <c r="D49" s="67">
        <v>2</v>
      </c>
      <c r="E49" s="135">
        <v>39</v>
      </c>
      <c r="F49" s="67">
        <v>688</v>
      </c>
      <c r="G49" s="96">
        <v>77</v>
      </c>
      <c r="H49" s="67">
        <v>0</v>
      </c>
      <c r="I49" s="67"/>
      <c r="J49" s="67">
        <v>0</v>
      </c>
      <c r="K49" s="67">
        <v>0</v>
      </c>
      <c r="L49" s="67"/>
      <c r="M49" s="67">
        <f t="shared" si="3"/>
        <v>5</v>
      </c>
      <c r="N49" s="67">
        <f t="shared" si="4"/>
        <v>2</v>
      </c>
      <c r="O49" s="67">
        <f t="shared" si="5"/>
        <v>39</v>
      </c>
      <c r="P49" s="67">
        <f t="shared" si="6"/>
        <v>688</v>
      </c>
      <c r="Q49" s="67">
        <f t="shared" si="7"/>
        <v>77</v>
      </c>
      <c r="R49" s="40"/>
      <c r="S49" s="40"/>
    </row>
    <row r="50" spans="1:19" s="3" customFormat="1" ht="15.95" customHeight="1" x14ac:dyDescent="0.2">
      <c r="A50" s="6">
        <v>44</v>
      </c>
      <c r="B50" s="14" t="s">
        <v>37</v>
      </c>
      <c r="C50" s="67">
        <v>18</v>
      </c>
      <c r="D50" s="67">
        <v>1</v>
      </c>
      <c r="E50" s="135">
        <v>151</v>
      </c>
      <c r="F50" s="67">
        <v>3097</v>
      </c>
      <c r="G50" s="96">
        <v>294</v>
      </c>
      <c r="H50" s="67">
        <v>0</v>
      </c>
      <c r="I50" s="67">
        <v>1</v>
      </c>
      <c r="J50" s="67">
        <v>6</v>
      </c>
      <c r="K50" s="67">
        <v>64</v>
      </c>
      <c r="L50" s="67"/>
      <c r="M50" s="67">
        <f t="shared" si="3"/>
        <v>18</v>
      </c>
      <c r="N50" s="67">
        <f t="shared" si="4"/>
        <v>2</v>
      </c>
      <c r="O50" s="67">
        <f t="shared" si="5"/>
        <v>157</v>
      </c>
      <c r="P50" s="67">
        <f t="shared" si="6"/>
        <v>3161</v>
      </c>
      <c r="Q50" s="67">
        <f t="shared" si="7"/>
        <v>294</v>
      </c>
      <c r="R50" s="40"/>
      <c r="S50" s="40"/>
    </row>
    <row r="51" spans="1:19" s="3" customFormat="1" ht="15.95" customHeight="1" x14ac:dyDescent="0.2">
      <c r="A51" s="6">
        <v>45</v>
      </c>
      <c r="B51" s="14" t="s">
        <v>38</v>
      </c>
      <c r="C51" s="67">
        <v>13</v>
      </c>
      <c r="D51" s="67">
        <v>1</v>
      </c>
      <c r="E51" s="135">
        <v>126</v>
      </c>
      <c r="F51" s="67">
        <v>2618</v>
      </c>
      <c r="G51" s="96">
        <v>278</v>
      </c>
      <c r="H51" s="67">
        <v>0</v>
      </c>
      <c r="I51" s="67">
        <v>1</v>
      </c>
      <c r="J51" s="67">
        <v>4</v>
      </c>
      <c r="K51" s="67">
        <v>67</v>
      </c>
      <c r="L51" s="67"/>
      <c r="M51" s="67">
        <f t="shared" si="3"/>
        <v>13</v>
      </c>
      <c r="N51" s="67">
        <f t="shared" si="4"/>
        <v>2</v>
      </c>
      <c r="O51" s="67">
        <f t="shared" si="5"/>
        <v>130</v>
      </c>
      <c r="P51" s="67">
        <f t="shared" si="6"/>
        <v>2685</v>
      </c>
      <c r="Q51" s="67">
        <f t="shared" si="7"/>
        <v>278</v>
      </c>
      <c r="R51" s="40"/>
      <c r="S51" s="40"/>
    </row>
    <row r="52" spans="1:19" s="3" customFormat="1" ht="15.95" customHeight="1" x14ac:dyDescent="0.2">
      <c r="A52" s="6">
        <v>46</v>
      </c>
      <c r="B52" s="14" t="s">
        <v>39</v>
      </c>
      <c r="C52" s="67">
        <v>21</v>
      </c>
      <c r="D52" s="67">
        <v>4</v>
      </c>
      <c r="E52" s="135">
        <v>161</v>
      </c>
      <c r="F52" s="67">
        <v>3365</v>
      </c>
      <c r="G52" s="96">
        <v>305</v>
      </c>
      <c r="H52" s="68">
        <v>1</v>
      </c>
      <c r="I52" s="67"/>
      <c r="J52" s="67">
        <v>6</v>
      </c>
      <c r="K52" s="67">
        <v>106</v>
      </c>
      <c r="L52" s="96">
        <v>10</v>
      </c>
      <c r="M52" s="67">
        <f t="shared" si="3"/>
        <v>22</v>
      </c>
      <c r="N52" s="67">
        <f t="shared" si="4"/>
        <v>4</v>
      </c>
      <c r="O52" s="67">
        <f t="shared" si="5"/>
        <v>167</v>
      </c>
      <c r="P52" s="67">
        <f t="shared" si="6"/>
        <v>3471</v>
      </c>
      <c r="Q52" s="67">
        <f t="shared" si="7"/>
        <v>315</v>
      </c>
      <c r="R52" s="40"/>
      <c r="S52" s="40"/>
    </row>
    <row r="53" spans="1:19" s="3" customFormat="1" ht="15.95" customHeight="1" x14ac:dyDescent="0.2">
      <c r="A53" s="6">
        <v>47</v>
      </c>
      <c r="B53" s="14" t="s">
        <v>40</v>
      </c>
      <c r="C53" s="67">
        <v>5</v>
      </c>
      <c r="D53" s="67">
        <v>3</v>
      </c>
      <c r="E53" s="135">
        <v>58</v>
      </c>
      <c r="F53" s="69">
        <v>1172</v>
      </c>
      <c r="G53" s="96">
        <v>99</v>
      </c>
      <c r="H53" s="67">
        <v>0</v>
      </c>
      <c r="I53" s="67">
        <v>1</v>
      </c>
      <c r="J53" s="67">
        <v>4</v>
      </c>
      <c r="K53" s="67">
        <v>40</v>
      </c>
      <c r="L53" s="67"/>
      <c r="M53" s="67">
        <f t="shared" si="3"/>
        <v>5</v>
      </c>
      <c r="N53" s="67">
        <f t="shared" si="4"/>
        <v>4</v>
      </c>
      <c r="O53" s="67">
        <f t="shared" si="5"/>
        <v>62</v>
      </c>
      <c r="P53" s="67">
        <f t="shared" si="6"/>
        <v>1212</v>
      </c>
      <c r="Q53" s="67">
        <f t="shared" si="7"/>
        <v>99</v>
      </c>
      <c r="R53" s="40"/>
      <c r="S53" s="40"/>
    </row>
    <row r="54" spans="1:19" s="3" customFormat="1" ht="15.95" customHeight="1" x14ac:dyDescent="0.2">
      <c r="A54" s="6">
        <v>48</v>
      </c>
      <c r="B54" s="14" t="s">
        <v>41</v>
      </c>
      <c r="C54" s="67">
        <v>6</v>
      </c>
      <c r="D54" s="67">
        <v>3</v>
      </c>
      <c r="E54" s="135">
        <v>39</v>
      </c>
      <c r="F54" s="67">
        <v>690</v>
      </c>
      <c r="G54" s="96">
        <v>60</v>
      </c>
      <c r="H54" s="67">
        <v>0</v>
      </c>
      <c r="I54" s="67">
        <v>1</v>
      </c>
      <c r="J54" s="67">
        <v>4</v>
      </c>
      <c r="K54" s="67">
        <v>33</v>
      </c>
      <c r="L54" s="67"/>
      <c r="M54" s="67">
        <f t="shared" si="3"/>
        <v>6</v>
      </c>
      <c r="N54" s="67">
        <f t="shared" si="4"/>
        <v>4</v>
      </c>
      <c r="O54" s="67">
        <f t="shared" si="5"/>
        <v>43</v>
      </c>
      <c r="P54" s="67">
        <f t="shared" si="6"/>
        <v>723</v>
      </c>
      <c r="Q54" s="67">
        <f t="shared" si="7"/>
        <v>60</v>
      </c>
      <c r="R54" s="40"/>
      <c r="S54" s="40"/>
    </row>
    <row r="55" spans="1:19" s="3" customFormat="1" ht="15.95" customHeight="1" x14ac:dyDescent="0.2">
      <c r="A55" s="6">
        <v>49</v>
      </c>
      <c r="B55" s="14" t="s">
        <v>42</v>
      </c>
      <c r="C55" s="67">
        <v>10</v>
      </c>
      <c r="D55" s="67">
        <v>6</v>
      </c>
      <c r="E55" s="135">
        <v>109</v>
      </c>
      <c r="F55" s="67">
        <v>2304</v>
      </c>
      <c r="G55" s="96">
        <v>173</v>
      </c>
      <c r="H55" s="68">
        <v>1</v>
      </c>
      <c r="I55" s="67"/>
      <c r="J55" s="67">
        <v>4</v>
      </c>
      <c r="K55" s="67">
        <v>55</v>
      </c>
      <c r="L55" s="96">
        <v>7</v>
      </c>
      <c r="M55" s="77">
        <f t="shared" si="3"/>
        <v>11</v>
      </c>
      <c r="N55" s="77">
        <f t="shared" si="4"/>
        <v>6</v>
      </c>
      <c r="O55" s="67">
        <f t="shared" si="5"/>
        <v>113</v>
      </c>
      <c r="P55" s="77">
        <f t="shared" si="6"/>
        <v>2359</v>
      </c>
      <c r="Q55" s="77">
        <f t="shared" si="7"/>
        <v>180</v>
      </c>
      <c r="R55" s="40"/>
      <c r="S55" s="40"/>
    </row>
    <row r="56" spans="1:19" s="3" customFormat="1" ht="15.95" customHeight="1" x14ac:dyDescent="0.2">
      <c r="A56" s="6">
        <v>50</v>
      </c>
      <c r="B56" s="14" t="s">
        <v>43</v>
      </c>
      <c r="C56" s="67">
        <v>15</v>
      </c>
      <c r="D56" s="67">
        <v>2</v>
      </c>
      <c r="E56" s="135">
        <v>175</v>
      </c>
      <c r="F56" s="67">
        <v>3835</v>
      </c>
      <c r="G56" s="96">
        <v>329</v>
      </c>
      <c r="H56" s="99">
        <v>1</v>
      </c>
      <c r="I56" s="67"/>
      <c r="J56" s="69">
        <v>4</v>
      </c>
      <c r="K56" s="67">
        <v>47</v>
      </c>
      <c r="L56" s="96">
        <v>8</v>
      </c>
      <c r="M56" s="67">
        <f t="shared" si="3"/>
        <v>16</v>
      </c>
      <c r="N56" s="67">
        <f t="shared" si="4"/>
        <v>2</v>
      </c>
      <c r="O56" s="67">
        <f t="shared" si="5"/>
        <v>179</v>
      </c>
      <c r="P56" s="67">
        <f t="shared" si="6"/>
        <v>3882</v>
      </c>
      <c r="Q56" s="67">
        <f t="shared" si="7"/>
        <v>337</v>
      </c>
      <c r="R56" s="40"/>
      <c r="S56" s="40"/>
    </row>
    <row r="57" spans="1:19" s="3" customFormat="1" ht="15.95" customHeight="1" thickBot="1" x14ac:dyDescent="0.25">
      <c r="A57" s="6">
        <v>51</v>
      </c>
      <c r="B57" s="25" t="s">
        <v>44</v>
      </c>
      <c r="C57" s="70">
        <v>7</v>
      </c>
      <c r="D57" s="70">
        <v>4</v>
      </c>
      <c r="E57" s="136">
        <v>61</v>
      </c>
      <c r="F57" s="70">
        <v>973</v>
      </c>
      <c r="G57" s="97">
        <v>119</v>
      </c>
      <c r="H57" s="70">
        <v>0</v>
      </c>
      <c r="I57" s="70">
        <v>1</v>
      </c>
      <c r="J57" s="70">
        <v>4</v>
      </c>
      <c r="K57" s="70">
        <v>22</v>
      </c>
      <c r="L57" s="70"/>
      <c r="M57" s="67">
        <f t="shared" si="3"/>
        <v>7</v>
      </c>
      <c r="N57" s="67">
        <f t="shared" si="4"/>
        <v>5</v>
      </c>
      <c r="O57" s="70">
        <f t="shared" si="5"/>
        <v>65</v>
      </c>
      <c r="P57" s="67">
        <f t="shared" si="6"/>
        <v>995</v>
      </c>
      <c r="Q57" s="67">
        <f t="shared" si="7"/>
        <v>119</v>
      </c>
      <c r="R57" s="40"/>
      <c r="S57" s="40"/>
    </row>
    <row r="58" spans="1:19" ht="15.95" customHeight="1" thickBot="1" x14ac:dyDescent="0.25">
      <c r="A58" s="4"/>
      <c r="B58" s="12"/>
      <c r="C58" s="71"/>
      <c r="D58" s="71"/>
      <c r="E58" s="39"/>
      <c r="F58" s="71"/>
      <c r="G58" s="71"/>
      <c r="H58" s="71"/>
      <c r="I58" s="71"/>
      <c r="J58" s="71"/>
      <c r="K58" s="71"/>
      <c r="L58" s="71"/>
      <c r="M58" s="67"/>
      <c r="N58" s="67"/>
      <c r="O58" s="71"/>
      <c r="P58" s="67"/>
      <c r="Q58" s="67"/>
      <c r="R58" s="40"/>
      <c r="S58" s="40"/>
    </row>
    <row r="59" spans="1:19" ht="15.95" customHeight="1" thickBot="1" x14ac:dyDescent="0.25">
      <c r="A59" s="2"/>
      <c r="B59" s="13" t="s">
        <v>45</v>
      </c>
      <c r="C59" s="72">
        <f>SUM(C7:C57)</f>
        <v>713</v>
      </c>
      <c r="D59" s="72">
        <f>SUM(D7:D57)</f>
        <v>171</v>
      </c>
      <c r="E59" s="72">
        <f>SUM(E7:E57)</f>
        <v>7185</v>
      </c>
      <c r="F59" s="72">
        <v>148957</v>
      </c>
      <c r="G59" s="100">
        <f t="shared" ref="G59:Q59" si="8">SUM(G7:G57)</f>
        <v>13271</v>
      </c>
      <c r="H59" s="100">
        <f t="shared" si="8"/>
        <v>33</v>
      </c>
      <c r="I59" s="100">
        <f t="shared" si="8"/>
        <v>22</v>
      </c>
      <c r="J59" s="100">
        <f t="shared" si="8"/>
        <v>259</v>
      </c>
      <c r="K59" s="72">
        <v>3615</v>
      </c>
      <c r="L59" s="100">
        <f t="shared" si="8"/>
        <v>269</v>
      </c>
      <c r="M59" s="67">
        <f t="shared" si="3"/>
        <v>746</v>
      </c>
      <c r="N59" s="67">
        <f>SUM(N7:N58)</f>
        <v>193</v>
      </c>
      <c r="O59" s="72">
        <f t="shared" si="8"/>
        <v>7444</v>
      </c>
      <c r="P59" s="67">
        <f t="shared" si="8"/>
        <v>152572</v>
      </c>
      <c r="Q59" s="67">
        <f t="shared" si="8"/>
        <v>13540</v>
      </c>
      <c r="R59" s="40"/>
      <c r="S59" s="40"/>
    </row>
    <row r="60" spans="1:19" ht="15.95" customHeight="1" thickBot="1" x14ac:dyDescent="0.25">
      <c r="A60" s="2"/>
      <c r="B60" s="12"/>
      <c r="C60" s="73"/>
      <c r="D60" s="73"/>
      <c r="E60" s="40"/>
      <c r="F60" s="73"/>
      <c r="G60" s="73"/>
      <c r="H60" s="73"/>
      <c r="I60" s="73"/>
      <c r="J60" s="73"/>
      <c r="K60" s="73"/>
      <c r="L60" s="73"/>
      <c r="M60" s="67"/>
      <c r="N60" s="67"/>
      <c r="O60" s="73"/>
      <c r="P60" s="67"/>
      <c r="Q60" s="67"/>
      <c r="R60" s="40"/>
      <c r="S60" s="40"/>
    </row>
    <row r="61" spans="1:19" ht="15.95" customHeight="1" x14ac:dyDescent="0.2">
      <c r="A61" s="33">
        <v>52</v>
      </c>
      <c r="B61" s="31" t="s">
        <v>71</v>
      </c>
      <c r="C61" s="67">
        <v>66</v>
      </c>
      <c r="D61" s="69">
        <v>3</v>
      </c>
      <c r="E61" s="67">
        <v>748</v>
      </c>
      <c r="F61" s="74">
        <v>16386</v>
      </c>
      <c r="G61" s="67">
        <v>1490</v>
      </c>
      <c r="H61" s="67">
        <v>4</v>
      </c>
      <c r="I61" s="67">
        <v>0</v>
      </c>
      <c r="J61" s="67">
        <v>23</v>
      </c>
      <c r="K61" s="67">
        <v>488</v>
      </c>
      <c r="L61" s="67">
        <v>33</v>
      </c>
      <c r="M61" s="67">
        <f t="shared" si="3"/>
        <v>70</v>
      </c>
      <c r="N61" s="67">
        <f t="shared" si="3"/>
        <v>3</v>
      </c>
      <c r="O61" s="67">
        <f t="shared" ref="O61" si="9">E61+J61</f>
        <v>771</v>
      </c>
      <c r="P61" s="67">
        <f t="shared" ref="P61" si="10">F61+K61</f>
        <v>16874</v>
      </c>
      <c r="Q61" s="67">
        <f t="shared" ref="Q61" si="11">G61+L61</f>
        <v>1523</v>
      </c>
      <c r="R61" s="40"/>
      <c r="S61" s="40"/>
    </row>
    <row r="62" spans="1:19" ht="15.95" customHeight="1" x14ac:dyDescent="0.2">
      <c r="A62" s="33">
        <v>53</v>
      </c>
      <c r="B62" s="32" t="s">
        <v>74</v>
      </c>
      <c r="C62" s="67">
        <v>50</v>
      </c>
      <c r="D62" s="69">
        <v>1</v>
      </c>
      <c r="E62" s="67">
        <v>547</v>
      </c>
      <c r="F62" s="74">
        <v>12277</v>
      </c>
      <c r="G62" s="67">
        <v>1062</v>
      </c>
      <c r="H62" s="67">
        <v>1</v>
      </c>
      <c r="I62" s="67">
        <v>0</v>
      </c>
      <c r="J62" s="67">
        <v>9</v>
      </c>
      <c r="K62" s="67">
        <v>161</v>
      </c>
      <c r="L62" s="67">
        <v>11</v>
      </c>
      <c r="M62" s="67">
        <f t="shared" ref="M62:M64" si="12">C62+H62</f>
        <v>51</v>
      </c>
      <c r="N62" s="67">
        <f t="shared" si="3"/>
        <v>1</v>
      </c>
      <c r="O62" s="67">
        <f t="shared" ref="O62:O64" si="13">E62+J62</f>
        <v>556</v>
      </c>
      <c r="P62" s="67">
        <f t="shared" ref="P62:P64" si="14">F62+K62</f>
        <v>12438</v>
      </c>
      <c r="Q62" s="67">
        <f t="shared" ref="Q62:Q64" si="15">G62+L62</f>
        <v>1073</v>
      </c>
      <c r="R62" s="40"/>
      <c r="S62" s="40"/>
    </row>
    <row r="63" spans="1:19" ht="15.95" customHeight="1" x14ac:dyDescent="0.2">
      <c r="A63" s="33">
        <v>54</v>
      </c>
      <c r="B63" s="32" t="s">
        <v>72</v>
      </c>
      <c r="C63" s="67">
        <v>41</v>
      </c>
      <c r="D63" s="69">
        <v>1</v>
      </c>
      <c r="E63" s="67">
        <v>477</v>
      </c>
      <c r="F63" s="74">
        <v>10839</v>
      </c>
      <c r="G63" s="67">
        <v>946</v>
      </c>
      <c r="H63" s="67">
        <v>2</v>
      </c>
      <c r="I63" s="67">
        <v>0</v>
      </c>
      <c r="J63" s="67">
        <v>17</v>
      </c>
      <c r="K63" s="67">
        <v>364</v>
      </c>
      <c r="L63" s="67">
        <v>26</v>
      </c>
      <c r="M63" s="77">
        <f t="shared" si="12"/>
        <v>43</v>
      </c>
      <c r="N63" s="77">
        <f t="shared" si="3"/>
        <v>1</v>
      </c>
      <c r="O63" s="67">
        <f t="shared" si="13"/>
        <v>494</v>
      </c>
      <c r="P63" s="77">
        <f t="shared" si="14"/>
        <v>11203</v>
      </c>
      <c r="Q63" s="77">
        <f t="shared" si="15"/>
        <v>972</v>
      </c>
      <c r="R63" s="40"/>
      <c r="S63" s="40"/>
    </row>
    <row r="64" spans="1:19" ht="15.95" customHeight="1" x14ac:dyDescent="0.2">
      <c r="A64" s="33">
        <v>55</v>
      </c>
      <c r="B64" s="32" t="s">
        <v>73</v>
      </c>
      <c r="C64" s="67">
        <v>41</v>
      </c>
      <c r="D64" s="69">
        <v>1</v>
      </c>
      <c r="E64" s="67">
        <v>481</v>
      </c>
      <c r="F64" s="74">
        <v>11090</v>
      </c>
      <c r="G64" s="67">
        <v>954</v>
      </c>
      <c r="H64" s="67">
        <v>2</v>
      </c>
      <c r="I64" s="67">
        <v>0</v>
      </c>
      <c r="J64" s="67">
        <v>12</v>
      </c>
      <c r="K64" s="67">
        <v>230</v>
      </c>
      <c r="L64" s="67">
        <v>18</v>
      </c>
      <c r="M64" s="67">
        <f t="shared" si="12"/>
        <v>43</v>
      </c>
      <c r="N64" s="67">
        <f t="shared" si="3"/>
        <v>1</v>
      </c>
      <c r="O64" s="67">
        <f t="shared" si="13"/>
        <v>493</v>
      </c>
      <c r="P64" s="67">
        <f t="shared" si="14"/>
        <v>11320</v>
      </c>
      <c r="Q64" s="67">
        <f t="shared" si="15"/>
        <v>972</v>
      </c>
      <c r="R64" s="40"/>
      <c r="S64" s="40"/>
    </row>
    <row r="65" spans="1:19" ht="15.95" customHeight="1" x14ac:dyDescent="0.2">
      <c r="A65" s="33">
        <v>56</v>
      </c>
      <c r="B65" s="28" t="s">
        <v>56</v>
      </c>
      <c r="C65" s="95">
        <v>46</v>
      </c>
      <c r="D65" s="96">
        <v>2</v>
      </c>
      <c r="E65" s="95">
        <v>506</v>
      </c>
      <c r="F65" s="74">
        <v>11386</v>
      </c>
      <c r="G65" s="95">
        <v>943</v>
      </c>
      <c r="H65" s="101">
        <v>2</v>
      </c>
      <c r="I65" s="109">
        <v>0</v>
      </c>
      <c r="J65" s="77">
        <v>10</v>
      </c>
      <c r="K65" s="77">
        <v>170</v>
      </c>
      <c r="L65" s="95">
        <v>12</v>
      </c>
      <c r="M65" s="67">
        <f t="shared" si="3"/>
        <v>48</v>
      </c>
      <c r="N65" s="67">
        <f t="shared" si="3"/>
        <v>2</v>
      </c>
      <c r="O65" s="77">
        <f t="shared" ref="O65:Q67" si="16">SUM(E65,J65)</f>
        <v>516</v>
      </c>
      <c r="P65" s="67">
        <f t="shared" si="16"/>
        <v>11556</v>
      </c>
      <c r="Q65" s="67">
        <f t="shared" si="16"/>
        <v>955</v>
      </c>
      <c r="R65" s="40"/>
      <c r="S65" s="40"/>
    </row>
    <row r="66" spans="1:19" ht="15.95" customHeight="1" x14ac:dyDescent="0.2">
      <c r="A66" s="33">
        <v>57</v>
      </c>
      <c r="B66" s="28" t="s">
        <v>57</v>
      </c>
      <c r="C66" s="96">
        <v>14</v>
      </c>
      <c r="D66" s="96">
        <v>1</v>
      </c>
      <c r="E66" s="96">
        <v>156</v>
      </c>
      <c r="F66" s="74">
        <v>3375</v>
      </c>
      <c r="G66" s="96">
        <v>286</v>
      </c>
      <c r="H66" s="67">
        <v>0</v>
      </c>
      <c r="I66" s="109">
        <v>1</v>
      </c>
      <c r="J66" s="67">
        <v>5</v>
      </c>
      <c r="K66" s="67">
        <v>86</v>
      </c>
      <c r="L66" s="67"/>
      <c r="M66" s="67">
        <f t="shared" si="3"/>
        <v>14</v>
      </c>
      <c r="N66" s="67">
        <f t="shared" si="3"/>
        <v>2</v>
      </c>
      <c r="O66" s="67">
        <f t="shared" si="16"/>
        <v>161</v>
      </c>
      <c r="P66" s="67">
        <f t="shared" si="16"/>
        <v>3461</v>
      </c>
      <c r="Q66" s="67">
        <f t="shared" si="16"/>
        <v>286</v>
      </c>
      <c r="R66" s="40"/>
      <c r="S66" s="40"/>
    </row>
    <row r="67" spans="1:19" ht="15.95" customHeight="1" thickBot="1" x14ac:dyDescent="0.25">
      <c r="A67" s="33">
        <v>58</v>
      </c>
      <c r="B67" s="25" t="s">
        <v>58</v>
      </c>
      <c r="C67" s="97">
        <v>42</v>
      </c>
      <c r="D67" s="97">
        <v>3</v>
      </c>
      <c r="E67" s="97">
        <v>467</v>
      </c>
      <c r="F67" s="75">
        <v>10347</v>
      </c>
      <c r="G67" s="97">
        <v>908</v>
      </c>
      <c r="H67" s="102">
        <v>4</v>
      </c>
      <c r="I67" s="70">
        <v>1</v>
      </c>
      <c r="J67" s="70">
        <v>26</v>
      </c>
      <c r="K67" s="70">
        <v>468</v>
      </c>
      <c r="L67" s="97">
        <v>37</v>
      </c>
      <c r="M67" s="67">
        <f t="shared" si="3"/>
        <v>46</v>
      </c>
      <c r="N67" s="67">
        <f t="shared" si="3"/>
        <v>4</v>
      </c>
      <c r="O67" s="70">
        <f t="shared" si="16"/>
        <v>493</v>
      </c>
      <c r="P67" s="67">
        <f t="shared" si="16"/>
        <v>10815</v>
      </c>
      <c r="Q67" s="67">
        <f t="shared" si="16"/>
        <v>945</v>
      </c>
      <c r="R67" s="40"/>
      <c r="S67" s="40"/>
    </row>
    <row r="68" spans="1:19" ht="15.95" customHeight="1" thickBot="1" x14ac:dyDescent="0.25">
      <c r="A68" s="30"/>
      <c r="B68" s="29"/>
      <c r="C68" s="71"/>
      <c r="D68" s="71"/>
      <c r="E68" s="39"/>
      <c r="F68" s="71"/>
      <c r="G68" s="71"/>
      <c r="H68" s="71"/>
      <c r="I68" s="71"/>
      <c r="J68" s="71"/>
      <c r="K68" s="71"/>
      <c r="L68" s="71"/>
      <c r="M68" s="67"/>
      <c r="N68" s="67"/>
      <c r="O68" s="71"/>
      <c r="P68" s="67"/>
      <c r="Q68" s="67"/>
      <c r="R68" s="40"/>
      <c r="S68" s="40"/>
    </row>
    <row r="69" spans="1:19" ht="13.5" thickBot="1" x14ac:dyDescent="0.25">
      <c r="A69" s="1"/>
      <c r="B69" s="18" t="s">
        <v>59</v>
      </c>
      <c r="C69" s="72">
        <f>SUM(C61:C67)</f>
        <v>300</v>
      </c>
      <c r="D69" s="72">
        <f t="shared" ref="D69:Q69" si="17">SUM(D61:D67)</f>
        <v>12</v>
      </c>
      <c r="E69" s="72">
        <f t="shared" si="17"/>
        <v>3382</v>
      </c>
      <c r="F69" s="72">
        <v>75700</v>
      </c>
      <c r="G69" s="72">
        <f t="shared" si="17"/>
        <v>6589</v>
      </c>
      <c r="H69" s="72">
        <f t="shared" si="17"/>
        <v>15</v>
      </c>
      <c r="I69" s="72">
        <f t="shared" si="17"/>
        <v>2</v>
      </c>
      <c r="J69" s="72">
        <f t="shared" si="17"/>
        <v>102</v>
      </c>
      <c r="K69" s="72">
        <v>1967</v>
      </c>
      <c r="L69" s="72">
        <f t="shared" si="17"/>
        <v>137</v>
      </c>
      <c r="M69" s="67">
        <f t="shared" si="17"/>
        <v>315</v>
      </c>
      <c r="N69" s="67">
        <f t="shared" si="17"/>
        <v>14</v>
      </c>
      <c r="O69" s="72">
        <f t="shared" si="17"/>
        <v>3484</v>
      </c>
      <c r="P69" s="67">
        <f t="shared" si="17"/>
        <v>77667</v>
      </c>
      <c r="Q69" s="67">
        <f t="shared" si="17"/>
        <v>6726</v>
      </c>
      <c r="R69" s="40"/>
      <c r="S69" s="40"/>
    </row>
    <row r="70" spans="1:19" ht="13.5" thickBot="1" x14ac:dyDescent="0.25">
      <c r="B70" s="17"/>
      <c r="C70" s="71"/>
      <c r="D70" s="71"/>
      <c r="E70" s="39"/>
      <c r="F70" s="71"/>
      <c r="G70" s="71"/>
      <c r="H70" s="71"/>
      <c r="I70" s="71"/>
      <c r="J70" s="71"/>
      <c r="K70" s="71"/>
      <c r="L70" s="71"/>
      <c r="M70" s="67"/>
      <c r="N70" s="67"/>
      <c r="O70" s="71"/>
      <c r="P70" s="67"/>
      <c r="Q70" s="67"/>
      <c r="R70" s="40"/>
      <c r="S70" s="40"/>
    </row>
    <row r="71" spans="1:19" ht="13.5" thickBot="1" x14ac:dyDescent="0.25">
      <c r="B71" s="18" t="s">
        <v>46</v>
      </c>
      <c r="C71" s="76">
        <f t="shared" ref="C71:J71" si="18">C59+C69</f>
        <v>1013</v>
      </c>
      <c r="D71" s="76">
        <f t="shared" si="18"/>
        <v>183</v>
      </c>
      <c r="E71" s="76">
        <f t="shared" si="18"/>
        <v>10567</v>
      </c>
      <c r="F71" s="76">
        <v>224657</v>
      </c>
      <c r="G71" s="76">
        <f t="shared" si="18"/>
        <v>19860</v>
      </c>
      <c r="H71" s="76">
        <f t="shared" si="18"/>
        <v>48</v>
      </c>
      <c r="I71" s="76">
        <f t="shared" si="18"/>
        <v>24</v>
      </c>
      <c r="J71" s="76">
        <f t="shared" si="18"/>
        <v>361</v>
      </c>
      <c r="K71" s="76">
        <v>5582</v>
      </c>
      <c r="L71" s="76">
        <f t="shared" ref="L71:Q71" si="19">L59+L69</f>
        <v>406</v>
      </c>
      <c r="M71" s="77">
        <f t="shared" si="19"/>
        <v>1061</v>
      </c>
      <c r="N71" s="77">
        <f t="shared" si="19"/>
        <v>207</v>
      </c>
      <c r="O71" s="76">
        <f t="shared" si="19"/>
        <v>10928</v>
      </c>
      <c r="P71" s="77">
        <f t="shared" si="19"/>
        <v>230239</v>
      </c>
      <c r="Q71" s="77">
        <f t="shared" si="19"/>
        <v>20266</v>
      </c>
      <c r="R71" s="46"/>
      <c r="S71" s="46"/>
    </row>
  </sheetData>
  <mergeCells count="9">
    <mergeCell ref="A1:Q1"/>
    <mergeCell ref="A2:Q2"/>
    <mergeCell ref="A3:Q3"/>
    <mergeCell ref="A4:Q4"/>
    <mergeCell ref="C5:G5"/>
    <mergeCell ref="H5:L5"/>
    <mergeCell ref="M5:Q5"/>
    <mergeCell ref="A5:A6"/>
    <mergeCell ref="B5:B6"/>
  </mergeCells>
  <printOptions horizontalCentered="1" verticalCentered="1"/>
  <pageMargins left="0.23622047244094491" right="0" top="0" bottom="0" header="0" footer="0"/>
  <pageSetup paperSize="9" scale="5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7"/>
  <sheetViews>
    <sheetView topLeftCell="A34" zoomScale="80" zoomScaleNormal="80" workbookViewId="0">
      <selection activeCell="K7" sqref="K7:N71"/>
    </sheetView>
  </sheetViews>
  <sheetFormatPr defaultRowHeight="12.75" x14ac:dyDescent="0.2"/>
  <cols>
    <col min="1" max="1" width="4.140625" bestFit="1" customWidth="1"/>
    <col min="2" max="2" width="18.28515625" bestFit="1" customWidth="1"/>
    <col min="3" max="3" width="7.7109375" style="36" bestFit="1" customWidth="1"/>
    <col min="4" max="4" width="11.85546875" style="43" customWidth="1"/>
    <col min="5" max="5" width="8.5703125" style="36" bestFit="1" customWidth="1"/>
    <col min="6" max="6" width="12.28515625" style="37" customWidth="1"/>
    <col min="7" max="7" width="7.7109375" style="36" bestFit="1" customWidth="1"/>
    <col min="8" max="8" width="9.140625" style="36" bestFit="1" customWidth="1"/>
    <col min="9" max="9" width="8.5703125" style="43" bestFit="1" customWidth="1"/>
    <col min="10" max="10" width="12.42578125" style="36" customWidth="1"/>
    <col min="11" max="11" width="7.7109375" style="34" bestFit="1" customWidth="1"/>
    <col min="12" max="12" width="9.140625" style="34"/>
    <col min="13" max="13" width="8.5703125" style="34" bestFit="1" customWidth="1"/>
    <col min="14" max="14" width="11.85546875" style="34" bestFit="1" customWidth="1"/>
  </cols>
  <sheetData>
    <row r="1" spans="1:14" ht="17.25" customHeight="1" x14ac:dyDescent="0.25">
      <c r="A1" s="141" t="s">
        <v>84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21.75" customHeight="1" x14ac:dyDescent="0.25">
      <c r="A2" s="141" t="s">
        <v>61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ht="19.5" customHeight="1" x14ac:dyDescent="0.25">
      <c r="A3" s="142" t="s">
        <v>89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ht="18.75" customHeight="1" thickBot="1" x14ac:dyDescent="0.3">
      <c r="A4" s="143" t="s">
        <v>85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ht="14.1" customHeight="1" thickBot="1" x14ac:dyDescent="0.25">
      <c r="A5" s="151" t="s">
        <v>0</v>
      </c>
      <c r="B5" s="147" t="s">
        <v>60</v>
      </c>
      <c r="C5" s="149" t="s">
        <v>66</v>
      </c>
      <c r="D5" s="149"/>
      <c r="E5" s="149"/>
      <c r="F5" s="149"/>
      <c r="G5" s="149" t="s">
        <v>86</v>
      </c>
      <c r="H5" s="149"/>
      <c r="I5" s="149"/>
      <c r="J5" s="149"/>
      <c r="K5" s="149" t="s">
        <v>67</v>
      </c>
      <c r="L5" s="149"/>
      <c r="M5" s="149"/>
      <c r="N5" s="149"/>
    </row>
    <row r="6" spans="1:14" ht="14.1" customHeight="1" thickBot="1" x14ac:dyDescent="0.25">
      <c r="A6" s="152"/>
      <c r="B6" s="148"/>
      <c r="C6" s="11" t="s">
        <v>83</v>
      </c>
      <c r="D6" s="52" t="s">
        <v>47</v>
      </c>
      <c r="E6" s="11" t="s">
        <v>48</v>
      </c>
      <c r="F6" s="110" t="s">
        <v>52</v>
      </c>
      <c r="G6" s="11" t="s">
        <v>83</v>
      </c>
      <c r="H6" s="11" t="s">
        <v>47</v>
      </c>
      <c r="I6" s="52" t="s">
        <v>48</v>
      </c>
      <c r="J6" s="110" t="s">
        <v>52</v>
      </c>
      <c r="K6" s="11" t="s">
        <v>83</v>
      </c>
      <c r="L6" s="11" t="s">
        <v>47</v>
      </c>
      <c r="M6" s="11" t="s">
        <v>48</v>
      </c>
      <c r="N6" s="11" t="s">
        <v>52</v>
      </c>
    </row>
    <row r="7" spans="1:14" s="3" customFormat="1" ht="15" customHeight="1" x14ac:dyDescent="0.2">
      <c r="A7" s="5">
        <v>1</v>
      </c>
      <c r="B7" s="8" t="s">
        <v>53</v>
      </c>
      <c r="C7" s="103">
        <v>9</v>
      </c>
      <c r="D7" s="85">
        <v>76</v>
      </c>
      <c r="E7" s="57">
        <v>1484</v>
      </c>
      <c r="F7" s="123">
        <v>230</v>
      </c>
      <c r="G7" s="122">
        <v>1</v>
      </c>
      <c r="H7" s="91">
        <v>4</v>
      </c>
      <c r="I7" s="80">
        <v>104</v>
      </c>
      <c r="J7" s="123">
        <v>15</v>
      </c>
      <c r="K7" s="123">
        <f t="shared" ref="K7" si="0">SUM(C7,G7)</f>
        <v>10</v>
      </c>
      <c r="L7" s="123">
        <f t="shared" ref="L7" si="1">SUM(D7,H7)</f>
        <v>80</v>
      </c>
      <c r="M7" s="123">
        <f t="shared" ref="M7" si="2">SUM(E7,I7)</f>
        <v>1588</v>
      </c>
      <c r="N7" s="123">
        <f t="shared" ref="N7" si="3">SUM(F7,J7)</f>
        <v>245</v>
      </c>
    </row>
    <row r="8" spans="1:14" s="3" customFormat="1" ht="15" customHeight="1" x14ac:dyDescent="0.2">
      <c r="A8" s="6">
        <v>2</v>
      </c>
      <c r="B8" s="9" t="s">
        <v>1</v>
      </c>
      <c r="C8" s="104">
        <v>3</v>
      </c>
      <c r="D8" s="63">
        <v>23</v>
      </c>
      <c r="E8" s="42">
        <v>447</v>
      </c>
      <c r="F8" s="123">
        <v>63</v>
      </c>
      <c r="G8" s="92"/>
      <c r="H8" s="92">
        <v>0</v>
      </c>
      <c r="I8" s="81">
        <v>0</v>
      </c>
      <c r="J8" s="123">
        <v>0</v>
      </c>
      <c r="K8" s="123">
        <f t="shared" ref="K8:K57" si="4">SUM(C8,G8)</f>
        <v>3</v>
      </c>
      <c r="L8" s="123">
        <f t="shared" ref="L8:L57" si="5">SUM(D8,H8)</f>
        <v>23</v>
      </c>
      <c r="M8" s="123">
        <f t="shared" ref="M8:M57" si="6">SUM(E8,I8)</f>
        <v>447</v>
      </c>
      <c r="N8" s="123">
        <f t="shared" ref="N8:N57" si="7">SUM(F8,J8)</f>
        <v>63</v>
      </c>
    </row>
    <row r="9" spans="1:14" s="3" customFormat="1" ht="15" customHeight="1" x14ac:dyDescent="0.2">
      <c r="A9" s="6">
        <v>3</v>
      </c>
      <c r="B9" s="9" t="s">
        <v>2</v>
      </c>
      <c r="C9" s="89">
        <v>4</v>
      </c>
      <c r="D9" s="63">
        <v>26</v>
      </c>
      <c r="E9" s="42">
        <v>484</v>
      </c>
      <c r="F9" s="123">
        <v>75</v>
      </c>
      <c r="G9" s="64">
        <v>1</v>
      </c>
      <c r="H9" s="42">
        <v>4</v>
      </c>
      <c r="I9" s="63">
        <v>94</v>
      </c>
      <c r="J9" s="123">
        <v>7</v>
      </c>
      <c r="K9" s="123">
        <f t="shared" si="4"/>
        <v>5</v>
      </c>
      <c r="L9" s="123">
        <f t="shared" si="5"/>
        <v>30</v>
      </c>
      <c r="M9" s="123">
        <f t="shared" si="6"/>
        <v>578</v>
      </c>
      <c r="N9" s="123">
        <f t="shared" si="7"/>
        <v>82</v>
      </c>
    </row>
    <row r="10" spans="1:14" s="3" customFormat="1" ht="15" customHeight="1" x14ac:dyDescent="0.2">
      <c r="A10" s="6">
        <v>4</v>
      </c>
      <c r="B10" s="9" t="s">
        <v>3</v>
      </c>
      <c r="C10" s="89">
        <v>1</v>
      </c>
      <c r="D10" s="63">
        <v>19</v>
      </c>
      <c r="E10" s="42">
        <v>409</v>
      </c>
      <c r="F10" s="123">
        <v>64</v>
      </c>
      <c r="G10" s="64">
        <v>1</v>
      </c>
      <c r="H10" s="42">
        <v>6</v>
      </c>
      <c r="I10" s="63">
        <v>257</v>
      </c>
      <c r="J10" s="123">
        <v>18</v>
      </c>
      <c r="K10" s="123">
        <f t="shared" si="4"/>
        <v>2</v>
      </c>
      <c r="L10" s="123">
        <f t="shared" si="5"/>
        <v>25</v>
      </c>
      <c r="M10" s="123">
        <f t="shared" si="6"/>
        <v>666</v>
      </c>
      <c r="N10" s="123">
        <f t="shared" si="7"/>
        <v>82</v>
      </c>
    </row>
    <row r="11" spans="1:14" s="3" customFormat="1" ht="15" customHeight="1" x14ac:dyDescent="0.2">
      <c r="A11" s="6">
        <v>5</v>
      </c>
      <c r="B11" s="9" t="s">
        <v>4</v>
      </c>
      <c r="C11" s="89">
        <v>9</v>
      </c>
      <c r="D11" s="63">
        <v>91</v>
      </c>
      <c r="E11" s="42">
        <v>2112</v>
      </c>
      <c r="F11" s="123">
        <v>306</v>
      </c>
      <c r="G11" s="82">
        <v>4</v>
      </c>
      <c r="H11" s="63">
        <v>25</v>
      </c>
      <c r="I11" s="63">
        <v>768</v>
      </c>
      <c r="J11" s="123">
        <v>67</v>
      </c>
      <c r="K11" s="123">
        <f t="shared" si="4"/>
        <v>13</v>
      </c>
      <c r="L11" s="123">
        <f t="shared" si="5"/>
        <v>116</v>
      </c>
      <c r="M11" s="123">
        <f t="shared" si="6"/>
        <v>2880</v>
      </c>
      <c r="N11" s="123">
        <f t="shared" si="7"/>
        <v>373</v>
      </c>
    </row>
    <row r="12" spans="1:14" s="3" customFormat="1" ht="15" customHeight="1" x14ac:dyDescent="0.2">
      <c r="A12" s="6">
        <v>6</v>
      </c>
      <c r="B12" s="9" t="s">
        <v>5</v>
      </c>
      <c r="C12" s="89">
        <v>3</v>
      </c>
      <c r="D12" s="63">
        <v>32</v>
      </c>
      <c r="E12" s="42">
        <v>778</v>
      </c>
      <c r="F12" s="123">
        <v>111</v>
      </c>
      <c r="G12" s="82">
        <v>2</v>
      </c>
      <c r="H12" s="63">
        <v>8</v>
      </c>
      <c r="I12" s="63">
        <v>154</v>
      </c>
      <c r="J12" s="123">
        <v>19</v>
      </c>
      <c r="K12" s="123">
        <f t="shared" si="4"/>
        <v>5</v>
      </c>
      <c r="L12" s="123">
        <f t="shared" si="5"/>
        <v>40</v>
      </c>
      <c r="M12" s="123">
        <f t="shared" si="6"/>
        <v>932</v>
      </c>
      <c r="N12" s="123">
        <f t="shared" si="7"/>
        <v>130</v>
      </c>
    </row>
    <row r="13" spans="1:14" s="3" customFormat="1" ht="15" customHeight="1" x14ac:dyDescent="0.2">
      <c r="A13" s="6">
        <v>7</v>
      </c>
      <c r="B13" s="9" t="s">
        <v>6</v>
      </c>
      <c r="C13" s="89">
        <v>2</v>
      </c>
      <c r="D13" s="63">
        <v>15</v>
      </c>
      <c r="E13" s="42">
        <v>327</v>
      </c>
      <c r="F13" s="123">
        <v>71</v>
      </c>
      <c r="G13" s="82"/>
      <c r="H13" s="82">
        <v>0</v>
      </c>
      <c r="I13" s="82">
        <v>0</v>
      </c>
      <c r="J13" s="42">
        <v>0</v>
      </c>
      <c r="K13" s="123">
        <f t="shared" si="4"/>
        <v>2</v>
      </c>
      <c r="L13" s="123">
        <f t="shared" si="5"/>
        <v>15</v>
      </c>
      <c r="M13" s="123">
        <f t="shared" si="6"/>
        <v>327</v>
      </c>
      <c r="N13" s="123">
        <f t="shared" si="7"/>
        <v>71</v>
      </c>
    </row>
    <row r="14" spans="1:14" s="3" customFormat="1" ht="15" customHeight="1" x14ac:dyDescent="0.2">
      <c r="A14" s="6">
        <v>8</v>
      </c>
      <c r="B14" s="9" t="s">
        <v>7</v>
      </c>
      <c r="C14" s="89">
        <v>5</v>
      </c>
      <c r="D14" s="63">
        <v>41</v>
      </c>
      <c r="E14" s="42">
        <v>830</v>
      </c>
      <c r="F14" s="123">
        <v>123</v>
      </c>
      <c r="G14" s="82">
        <v>1</v>
      </c>
      <c r="H14" s="63">
        <v>8</v>
      </c>
      <c r="I14" s="63">
        <v>374</v>
      </c>
      <c r="J14" s="123">
        <v>20</v>
      </c>
      <c r="K14" s="123">
        <f t="shared" si="4"/>
        <v>6</v>
      </c>
      <c r="L14" s="123">
        <f t="shared" si="5"/>
        <v>49</v>
      </c>
      <c r="M14" s="123">
        <f t="shared" si="6"/>
        <v>1204</v>
      </c>
      <c r="N14" s="123">
        <f t="shared" si="7"/>
        <v>143</v>
      </c>
    </row>
    <row r="15" spans="1:14" s="3" customFormat="1" ht="15" customHeight="1" x14ac:dyDescent="0.2">
      <c r="A15" s="6">
        <v>9</v>
      </c>
      <c r="B15" s="14" t="s">
        <v>54</v>
      </c>
      <c r="C15" s="89">
        <v>10</v>
      </c>
      <c r="D15" s="63">
        <v>85</v>
      </c>
      <c r="E15" s="42">
        <v>1733</v>
      </c>
      <c r="F15" s="123">
        <v>235</v>
      </c>
      <c r="G15" s="82">
        <v>1</v>
      </c>
      <c r="H15" s="63">
        <v>7</v>
      </c>
      <c r="I15" s="63">
        <v>261</v>
      </c>
      <c r="J15" s="123">
        <v>21</v>
      </c>
      <c r="K15" s="123">
        <f t="shared" si="4"/>
        <v>11</v>
      </c>
      <c r="L15" s="123">
        <f t="shared" si="5"/>
        <v>92</v>
      </c>
      <c r="M15" s="123">
        <f t="shared" si="6"/>
        <v>1994</v>
      </c>
      <c r="N15" s="123">
        <f t="shared" si="7"/>
        <v>256</v>
      </c>
    </row>
    <row r="16" spans="1:14" s="3" customFormat="1" ht="15" customHeight="1" x14ac:dyDescent="0.2">
      <c r="A16" s="6">
        <v>10</v>
      </c>
      <c r="B16" s="9" t="s">
        <v>8</v>
      </c>
      <c r="C16" s="89">
        <v>4</v>
      </c>
      <c r="D16" s="63">
        <v>45</v>
      </c>
      <c r="E16" s="42">
        <v>1016</v>
      </c>
      <c r="F16" s="123">
        <v>152</v>
      </c>
      <c r="G16" s="82">
        <v>2</v>
      </c>
      <c r="H16" s="63">
        <v>8</v>
      </c>
      <c r="I16" s="63">
        <v>203</v>
      </c>
      <c r="J16" s="123">
        <v>24</v>
      </c>
      <c r="K16" s="123">
        <f t="shared" si="4"/>
        <v>6</v>
      </c>
      <c r="L16" s="123">
        <f t="shared" si="5"/>
        <v>53</v>
      </c>
      <c r="M16" s="123">
        <f t="shared" si="6"/>
        <v>1219</v>
      </c>
      <c r="N16" s="123">
        <f t="shared" si="7"/>
        <v>176</v>
      </c>
    </row>
    <row r="17" spans="1:14" s="3" customFormat="1" ht="15" customHeight="1" x14ac:dyDescent="0.2">
      <c r="A17" s="6">
        <v>11</v>
      </c>
      <c r="B17" s="9" t="s">
        <v>9</v>
      </c>
      <c r="C17" s="105">
        <v>8</v>
      </c>
      <c r="D17" s="63">
        <v>59</v>
      </c>
      <c r="E17" s="63">
        <v>1349</v>
      </c>
      <c r="F17" s="123">
        <v>184</v>
      </c>
      <c r="G17" s="82">
        <v>1</v>
      </c>
      <c r="H17" s="63">
        <v>10</v>
      </c>
      <c r="I17" s="63">
        <v>256</v>
      </c>
      <c r="J17" s="123">
        <v>21</v>
      </c>
      <c r="K17" s="123">
        <f t="shared" si="4"/>
        <v>9</v>
      </c>
      <c r="L17" s="123">
        <f t="shared" si="5"/>
        <v>69</v>
      </c>
      <c r="M17" s="123">
        <f t="shared" si="6"/>
        <v>1605</v>
      </c>
      <c r="N17" s="123">
        <f t="shared" si="7"/>
        <v>205</v>
      </c>
    </row>
    <row r="18" spans="1:14" s="3" customFormat="1" ht="15" customHeight="1" x14ac:dyDescent="0.2">
      <c r="A18" s="6">
        <v>12</v>
      </c>
      <c r="B18" s="9" t="s">
        <v>10</v>
      </c>
      <c r="C18" s="105">
        <v>2</v>
      </c>
      <c r="D18" s="63">
        <v>9</v>
      </c>
      <c r="E18" s="63">
        <v>117</v>
      </c>
      <c r="F18" s="123">
        <v>24</v>
      </c>
      <c r="G18" s="82"/>
      <c r="H18" s="82">
        <v>0</v>
      </c>
      <c r="I18" s="82">
        <v>0</v>
      </c>
      <c r="J18" s="42">
        <v>0</v>
      </c>
      <c r="K18" s="123">
        <f t="shared" si="4"/>
        <v>2</v>
      </c>
      <c r="L18" s="123">
        <f t="shared" si="5"/>
        <v>9</v>
      </c>
      <c r="M18" s="123">
        <f t="shared" si="6"/>
        <v>117</v>
      </c>
      <c r="N18" s="123">
        <f t="shared" si="7"/>
        <v>24</v>
      </c>
    </row>
    <row r="19" spans="1:14" s="3" customFormat="1" ht="15" customHeight="1" x14ac:dyDescent="0.2">
      <c r="A19" s="6">
        <v>13</v>
      </c>
      <c r="B19" s="9" t="s">
        <v>11</v>
      </c>
      <c r="C19" s="105">
        <v>1</v>
      </c>
      <c r="D19" s="63">
        <v>17</v>
      </c>
      <c r="E19" s="63">
        <v>358</v>
      </c>
      <c r="F19" s="123">
        <v>49</v>
      </c>
      <c r="G19" s="82"/>
      <c r="H19" s="82">
        <v>0</v>
      </c>
      <c r="I19" s="82">
        <v>0</v>
      </c>
      <c r="J19" s="42">
        <v>0</v>
      </c>
      <c r="K19" s="123">
        <f t="shared" si="4"/>
        <v>1</v>
      </c>
      <c r="L19" s="123">
        <f t="shared" si="5"/>
        <v>17</v>
      </c>
      <c r="M19" s="123">
        <f t="shared" si="6"/>
        <v>358</v>
      </c>
      <c r="N19" s="123">
        <f t="shared" si="7"/>
        <v>49</v>
      </c>
    </row>
    <row r="20" spans="1:14" s="3" customFormat="1" ht="15" customHeight="1" x14ac:dyDescent="0.2">
      <c r="A20" s="6">
        <v>14</v>
      </c>
      <c r="B20" s="9" t="s">
        <v>12</v>
      </c>
      <c r="C20" s="105">
        <v>6</v>
      </c>
      <c r="D20" s="63">
        <v>54</v>
      </c>
      <c r="E20" s="63">
        <v>1103</v>
      </c>
      <c r="F20" s="123">
        <v>146</v>
      </c>
      <c r="G20" s="82"/>
      <c r="H20" s="82">
        <v>0</v>
      </c>
      <c r="I20" s="82">
        <v>0</v>
      </c>
      <c r="J20" s="42">
        <v>0</v>
      </c>
      <c r="K20" s="123">
        <f t="shared" si="4"/>
        <v>6</v>
      </c>
      <c r="L20" s="123">
        <f t="shared" si="5"/>
        <v>54</v>
      </c>
      <c r="M20" s="123">
        <f t="shared" si="6"/>
        <v>1103</v>
      </c>
      <c r="N20" s="123">
        <f t="shared" si="7"/>
        <v>146</v>
      </c>
    </row>
    <row r="21" spans="1:14" s="3" customFormat="1" ht="15" customHeight="1" x14ac:dyDescent="0.2">
      <c r="A21" s="6">
        <v>15</v>
      </c>
      <c r="B21" s="9" t="s">
        <v>64</v>
      </c>
      <c r="C21" s="105">
        <v>3</v>
      </c>
      <c r="D21" s="63">
        <v>47</v>
      </c>
      <c r="E21" s="63">
        <v>1170</v>
      </c>
      <c r="F21" s="123">
        <v>175</v>
      </c>
      <c r="G21" s="82">
        <v>1</v>
      </c>
      <c r="H21" s="63">
        <v>4</v>
      </c>
      <c r="I21" s="63">
        <v>168</v>
      </c>
      <c r="J21" s="42">
        <v>14</v>
      </c>
      <c r="K21" s="123">
        <f t="shared" si="4"/>
        <v>4</v>
      </c>
      <c r="L21" s="123">
        <f t="shared" si="5"/>
        <v>51</v>
      </c>
      <c r="M21" s="123">
        <f t="shared" si="6"/>
        <v>1338</v>
      </c>
      <c r="N21" s="123">
        <f t="shared" si="7"/>
        <v>189</v>
      </c>
    </row>
    <row r="22" spans="1:14" s="3" customFormat="1" ht="15" customHeight="1" x14ac:dyDescent="0.2">
      <c r="A22" s="6">
        <v>16</v>
      </c>
      <c r="B22" s="9" t="s">
        <v>13</v>
      </c>
      <c r="C22" s="105">
        <v>7</v>
      </c>
      <c r="D22" s="63">
        <v>114</v>
      </c>
      <c r="E22" s="63">
        <v>2371</v>
      </c>
      <c r="F22" s="123">
        <v>313</v>
      </c>
      <c r="G22" s="82">
        <v>1</v>
      </c>
      <c r="H22" s="63">
        <v>31</v>
      </c>
      <c r="I22" s="63">
        <v>533</v>
      </c>
      <c r="J22" s="42">
        <v>39</v>
      </c>
      <c r="K22" s="123">
        <f t="shared" si="4"/>
        <v>8</v>
      </c>
      <c r="L22" s="123">
        <f t="shared" si="5"/>
        <v>145</v>
      </c>
      <c r="M22" s="123">
        <f t="shared" si="6"/>
        <v>2904</v>
      </c>
      <c r="N22" s="123">
        <f t="shared" si="7"/>
        <v>352</v>
      </c>
    </row>
    <row r="23" spans="1:14" s="3" customFormat="1" ht="15" customHeight="1" x14ac:dyDescent="0.2">
      <c r="A23" s="6">
        <v>17</v>
      </c>
      <c r="B23" s="9" t="s">
        <v>14</v>
      </c>
      <c r="C23" s="105">
        <v>3</v>
      </c>
      <c r="D23" s="63">
        <v>19</v>
      </c>
      <c r="E23" s="63">
        <v>403</v>
      </c>
      <c r="F23" s="123">
        <v>75</v>
      </c>
      <c r="G23" s="82"/>
      <c r="H23" s="63">
        <v>0</v>
      </c>
      <c r="I23" s="82">
        <v>0</v>
      </c>
      <c r="J23" s="42">
        <v>0</v>
      </c>
      <c r="K23" s="123">
        <f t="shared" si="4"/>
        <v>3</v>
      </c>
      <c r="L23" s="123">
        <f t="shared" si="5"/>
        <v>19</v>
      </c>
      <c r="M23" s="123">
        <f t="shared" si="6"/>
        <v>403</v>
      </c>
      <c r="N23" s="123">
        <f t="shared" si="7"/>
        <v>75</v>
      </c>
    </row>
    <row r="24" spans="1:14" s="3" customFormat="1" ht="15" customHeight="1" x14ac:dyDescent="0.2">
      <c r="A24" s="6">
        <v>18</v>
      </c>
      <c r="B24" s="9" t="s">
        <v>78</v>
      </c>
      <c r="C24" s="105">
        <v>8</v>
      </c>
      <c r="D24" s="63">
        <v>108</v>
      </c>
      <c r="E24" s="63">
        <v>2822</v>
      </c>
      <c r="F24" s="42">
        <v>407</v>
      </c>
      <c r="G24" s="82">
        <v>4</v>
      </c>
      <c r="H24" s="63">
        <v>32</v>
      </c>
      <c r="I24" s="82">
        <v>1480</v>
      </c>
      <c r="J24" s="42">
        <v>108</v>
      </c>
      <c r="K24" s="123">
        <f t="shared" ref="K24:K25" si="8">SUM(C24,G24)</f>
        <v>12</v>
      </c>
      <c r="L24" s="123">
        <f t="shared" ref="L24:L25" si="9">SUM(D24,H24)</f>
        <v>140</v>
      </c>
      <c r="M24" s="123">
        <f t="shared" ref="M24:M25" si="10">SUM(E24,I24)</f>
        <v>4302</v>
      </c>
      <c r="N24" s="123">
        <f t="shared" ref="N24:N25" si="11">SUM(F24,J24)</f>
        <v>515</v>
      </c>
    </row>
    <row r="25" spans="1:14" s="3" customFormat="1" ht="15" customHeight="1" x14ac:dyDescent="0.2">
      <c r="A25" s="6">
        <v>19</v>
      </c>
      <c r="B25" s="9" t="s">
        <v>70</v>
      </c>
      <c r="C25" s="105">
        <v>15</v>
      </c>
      <c r="D25" s="63">
        <v>185</v>
      </c>
      <c r="E25" s="63">
        <v>4266</v>
      </c>
      <c r="F25" s="42">
        <v>596</v>
      </c>
      <c r="G25" s="82">
        <v>2</v>
      </c>
      <c r="H25" s="63">
        <v>34</v>
      </c>
      <c r="I25" s="63">
        <v>1009</v>
      </c>
      <c r="J25" s="42">
        <v>65</v>
      </c>
      <c r="K25" s="123">
        <f t="shared" si="8"/>
        <v>17</v>
      </c>
      <c r="L25" s="123">
        <f t="shared" si="9"/>
        <v>219</v>
      </c>
      <c r="M25" s="123">
        <f t="shared" si="10"/>
        <v>5275</v>
      </c>
      <c r="N25" s="123">
        <f t="shared" si="11"/>
        <v>661</v>
      </c>
    </row>
    <row r="26" spans="1:14" s="3" customFormat="1" ht="15" customHeight="1" x14ac:dyDescent="0.2">
      <c r="A26" s="6">
        <v>20</v>
      </c>
      <c r="B26" s="9" t="s">
        <v>15</v>
      </c>
      <c r="C26" s="105">
        <v>6</v>
      </c>
      <c r="D26" s="63">
        <v>35</v>
      </c>
      <c r="E26" s="63">
        <v>730</v>
      </c>
      <c r="F26" s="123">
        <v>129</v>
      </c>
      <c r="G26" s="82">
        <v>1</v>
      </c>
      <c r="H26" s="63">
        <v>7</v>
      </c>
      <c r="I26" s="63">
        <v>230</v>
      </c>
      <c r="J26" s="42">
        <v>20</v>
      </c>
      <c r="K26" s="123">
        <f t="shared" si="4"/>
        <v>7</v>
      </c>
      <c r="L26" s="123">
        <f t="shared" si="5"/>
        <v>42</v>
      </c>
      <c r="M26" s="123">
        <f t="shared" si="6"/>
        <v>960</v>
      </c>
      <c r="N26" s="123">
        <f t="shared" si="7"/>
        <v>149</v>
      </c>
    </row>
    <row r="27" spans="1:14" s="3" customFormat="1" ht="15" customHeight="1" x14ac:dyDescent="0.2">
      <c r="A27" s="6">
        <v>21</v>
      </c>
      <c r="B27" s="9" t="s">
        <v>16</v>
      </c>
      <c r="C27" s="105">
        <v>4</v>
      </c>
      <c r="D27" s="63">
        <v>47</v>
      </c>
      <c r="E27" s="63">
        <v>1021</v>
      </c>
      <c r="F27" s="123">
        <v>157</v>
      </c>
      <c r="G27" s="82">
        <v>1</v>
      </c>
      <c r="H27" s="63">
        <v>9</v>
      </c>
      <c r="I27" s="63">
        <v>284</v>
      </c>
      <c r="J27" s="42">
        <v>23</v>
      </c>
      <c r="K27" s="123">
        <f t="shared" si="4"/>
        <v>5</v>
      </c>
      <c r="L27" s="123">
        <f t="shared" si="5"/>
        <v>56</v>
      </c>
      <c r="M27" s="123">
        <f t="shared" si="6"/>
        <v>1305</v>
      </c>
      <c r="N27" s="123">
        <f t="shared" si="7"/>
        <v>180</v>
      </c>
    </row>
    <row r="28" spans="1:14" s="3" customFormat="1" ht="15" customHeight="1" x14ac:dyDescent="0.2">
      <c r="A28" s="6">
        <v>22</v>
      </c>
      <c r="B28" s="9" t="s">
        <v>17</v>
      </c>
      <c r="C28" s="105">
        <v>5</v>
      </c>
      <c r="D28" s="63">
        <v>45</v>
      </c>
      <c r="E28" s="63">
        <v>959</v>
      </c>
      <c r="F28" s="123">
        <v>167</v>
      </c>
      <c r="G28" s="82">
        <v>1</v>
      </c>
      <c r="H28" s="63">
        <v>4</v>
      </c>
      <c r="I28" s="63">
        <v>127</v>
      </c>
      <c r="J28" s="42">
        <v>18</v>
      </c>
      <c r="K28" s="123">
        <f t="shared" si="4"/>
        <v>6</v>
      </c>
      <c r="L28" s="123">
        <f t="shared" si="5"/>
        <v>49</v>
      </c>
      <c r="M28" s="123">
        <f t="shared" si="6"/>
        <v>1086</v>
      </c>
      <c r="N28" s="123">
        <f t="shared" si="7"/>
        <v>185</v>
      </c>
    </row>
    <row r="29" spans="1:14" s="3" customFormat="1" ht="15" customHeight="1" x14ac:dyDescent="0.2">
      <c r="A29" s="6">
        <v>23</v>
      </c>
      <c r="B29" s="9" t="s">
        <v>18</v>
      </c>
      <c r="C29" s="105">
        <v>2</v>
      </c>
      <c r="D29" s="63">
        <v>14</v>
      </c>
      <c r="E29" s="63">
        <v>321</v>
      </c>
      <c r="F29" s="123">
        <v>56</v>
      </c>
      <c r="G29" s="82"/>
      <c r="H29" s="63">
        <v>0</v>
      </c>
      <c r="I29" s="63">
        <v>0</v>
      </c>
      <c r="J29" s="42">
        <v>0</v>
      </c>
      <c r="K29" s="123">
        <f t="shared" si="4"/>
        <v>2</v>
      </c>
      <c r="L29" s="123">
        <f t="shared" si="5"/>
        <v>14</v>
      </c>
      <c r="M29" s="123">
        <f t="shared" si="6"/>
        <v>321</v>
      </c>
      <c r="N29" s="123">
        <f t="shared" si="7"/>
        <v>56</v>
      </c>
    </row>
    <row r="30" spans="1:14" s="3" customFormat="1" ht="15" customHeight="1" x14ac:dyDescent="0.2">
      <c r="A30" s="6">
        <v>24</v>
      </c>
      <c r="B30" s="9" t="s">
        <v>19</v>
      </c>
      <c r="C30" s="105">
        <v>3</v>
      </c>
      <c r="D30" s="63">
        <v>24</v>
      </c>
      <c r="E30" s="63">
        <v>652</v>
      </c>
      <c r="F30" s="123">
        <v>100</v>
      </c>
      <c r="G30" s="82">
        <v>1</v>
      </c>
      <c r="H30" s="63">
        <v>9</v>
      </c>
      <c r="I30" s="63">
        <v>266</v>
      </c>
      <c r="J30" s="42">
        <v>21</v>
      </c>
      <c r="K30" s="123">
        <f t="shared" si="4"/>
        <v>4</v>
      </c>
      <c r="L30" s="123">
        <f t="shared" si="5"/>
        <v>33</v>
      </c>
      <c r="M30" s="123">
        <f t="shared" si="6"/>
        <v>918</v>
      </c>
      <c r="N30" s="123">
        <f t="shared" si="7"/>
        <v>121</v>
      </c>
    </row>
    <row r="31" spans="1:14" s="3" customFormat="1" ht="15" customHeight="1" x14ac:dyDescent="0.2">
      <c r="A31" s="6">
        <v>25</v>
      </c>
      <c r="B31" s="9" t="s">
        <v>55</v>
      </c>
      <c r="C31" s="105">
        <v>3</v>
      </c>
      <c r="D31" s="63">
        <v>17</v>
      </c>
      <c r="E31" s="63">
        <v>257</v>
      </c>
      <c r="F31" s="123">
        <v>37</v>
      </c>
      <c r="G31" s="82"/>
      <c r="H31" s="63">
        <v>0</v>
      </c>
      <c r="I31" s="63">
        <v>0</v>
      </c>
      <c r="J31" s="42">
        <v>0</v>
      </c>
      <c r="K31" s="123">
        <f t="shared" si="4"/>
        <v>3</v>
      </c>
      <c r="L31" s="123">
        <f t="shared" si="5"/>
        <v>17</v>
      </c>
      <c r="M31" s="123">
        <f t="shared" si="6"/>
        <v>257</v>
      </c>
      <c r="N31" s="123">
        <f t="shared" si="7"/>
        <v>37</v>
      </c>
    </row>
    <row r="32" spans="1:14" s="3" customFormat="1" ht="15" customHeight="1" x14ac:dyDescent="0.2">
      <c r="A32" s="6">
        <v>26</v>
      </c>
      <c r="B32" s="9" t="s">
        <v>20</v>
      </c>
      <c r="C32" s="105">
        <v>3</v>
      </c>
      <c r="D32" s="63">
        <v>30</v>
      </c>
      <c r="E32" s="63">
        <v>697</v>
      </c>
      <c r="F32" s="123">
        <v>101</v>
      </c>
      <c r="G32" s="82"/>
      <c r="H32" s="63">
        <v>0</v>
      </c>
      <c r="I32" s="63">
        <v>0</v>
      </c>
      <c r="J32" s="42">
        <v>0</v>
      </c>
      <c r="K32" s="123">
        <f t="shared" si="4"/>
        <v>3</v>
      </c>
      <c r="L32" s="123">
        <f t="shared" si="5"/>
        <v>30</v>
      </c>
      <c r="M32" s="123">
        <f t="shared" si="6"/>
        <v>697</v>
      </c>
      <c r="N32" s="123">
        <f t="shared" si="7"/>
        <v>101</v>
      </c>
    </row>
    <row r="33" spans="1:14" s="3" customFormat="1" ht="15" customHeight="1" x14ac:dyDescent="0.2">
      <c r="A33" s="6">
        <v>27</v>
      </c>
      <c r="B33" s="9" t="s">
        <v>51</v>
      </c>
      <c r="C33" s="105">
        <v>6</v>
      </c>
      <c r="D33" s="63">
        <v>55</v>
      </c>
      <c r="E33" s="63">
        <v>1437</v>
      </c>
      <c r="F33" s="123">
        <v>230</v>
      </c>
      <c r="G33" s="82">
        <v>2</v>
      </c>
      <c r="H33" s="63">
        <v>22</v>
      </c>
      <c r="I33" s="63">
        <v>1224</v>
      </c>
      <c r="J33" s="42">
        <v>67</v>
      </c>
      <c r="K33" s="123">
        <f t="shared" si="4"/>
        <v>8</v>
      </c>
      <c r="L33" s="123">
        <f t="shared" si="5"/>
        <v>77</v>
      </c>
      <c r="M33" s="123">
        <f t="shared" si="6"/>
        <v>2661</v>
      </c>
      <c r="N33" s="123">
        <f t="shared" si="7"/>
        <v>297</v>
      </c>
    </row>
    <row r="34" spans="1:14" s="3" customFormat="1" ht="15" customHeight="1" x14ac:dyDescent="0.2">
      <c r="A34" s="6">
        <v>28</v>
      </c>
      <c r="B34" s="9" t="s">
        <v>21</v>
      </c>
      <c r="C34" s="105">
        <v>6</v>
      </c>
      <c r="D34" s="63">
        <v>46</v>
      </c>
      <c r="E34" s="63">
        <v>958</v>
      </c>
      <c r="F34" s="123">
        <v>138</v>
      </c>
      <c r="G34" s="82">
        <v>1</v>
      </c>
      <c r="H34" s="63">
        <v>8</v>
      </c>
      <c r="I34" s="63">
        <v>187</v>
      </c>
      <c r="J34" s="42">
        <v>19</v>
      </c>
      <c r="K34" s="123">
        <f t="shared" si="4"/>
        <v>7</v>
      </c>
      <c r="L34" s="123">
        <f t="shared" si="5"/>
        <v>54</v>
      </c>
      <c r="M34" s="123">
        <f t="shared" si="6"/>
        <v>1145</v>
      </c>
      <c r="N34" s="123">
        <f t="shared" si="7"/>
        <v>157</v>
      </c>
    </row>
    <row r="35" spans="1:14" s="3" customFormat="1" ht="15" customHeight="1" x14ac:dyDescent="0.2">
      <c r="A35" s="6">
        <v>29</v>
      </c>
      <c r="B35" s="9" t="s">
        <v>22</v>
      </c>
      <c r="C35" s="105">
        <v>12</v>
      </c>
      <c r="D35" s="63">
        <v>80</v>
      </c>
      <c r="E35" s="63">
        <v>1365</v>
      </c>
      <c r="F35" s="123">
        <v>238</v>
      </c>
      <c r="G35" s="82">
        <v>2</v>
      </c>
      <c r="H35" s="82">
        <v>8</v>
      </c>
      <c r="I35" s="63">
        <v>144</v>
      </c>
      <c r="J35" s="42">
        <v>27</v>
      </c>
      <c r="K35" s="123">
        <f t="shared" si="4"/>
        <v>14</v>
      </c>
      <c r="L35" s="123">
        <f t="shared" si="5"/>
        <v>88</v>
      </c>
      <c r="M35" s="123">
        <f t="shared" si="6"/>
        <v>1509</v>
      </c>
      <c r="N35" s="123">
        <f t="shared" si="7"/>
        <v>265</v>
      </c>
    </row>
    <row r="36" spans="1:14" s="3" customFormat="1" ht="15" customHeight="1" x14ac:dyDescent="0.2">
      <c r="A36" s="6">
        <v>30</v>
      </c>
      <c r="B36" s="9" t="s">
        <v>23</v>
      </c>
      <c r="C36" s="105">
        <v>4</v>
      </c>
      <c r="D36" s="63">
        <v>23</v>
      </c>
      <c r="E36" s="63">
        <v>533</v>
      </c>
      <c r="F36" s="123">
        <v>64</v>
      </c>
      <c r="G36" s="82"/>
      <c r="H36" s="63">
        <v>0</v>
      </c>
      <c r="I36" s="63">
        <v>0</v>
      </c>
      <c r="J36" s="42">
        <v>0</v>
      </c>
      <c r="K36" s="123">
        <f t="shared" si="4"/>
        <v>4</v>
      </c>
      <c r="L36" s="123">
        <f t="shared" si="5"/>
        <v>23</v>
      </c>
      <c r="M36" s="123">
        <f t="shared" si="6"/>
        <v>533</v>
      </c>
      <c r="N36" s="123">
        <f t="shared" si="7"/>
        <v>64</v>
      </c>
    </row>
    <row r="37" spans="1:14" s="3" customFormat="1" ht="15" customHeight="1" x14ac:dyDescent="0.2">
      <c r="A37" s="6">
        <v>31</v>
      </c>
      <c r="B37" s="9" t="s">
        <v>24</v>
      </c>
      <c r="C37" s="89">
        <v>8</v>
      </c>
      <c r="D37" s="63">
        <v>70</v>
      </c>
      <c r="E37" s="42">
        <v>1704</v>
      </c>
      <c r="F37" s="123">
        <v>308</v>
      </c>
      <c r="G37" s="82">
        <v>2</v>
      </c>
      <c r="H37" s="63">
        <v>12</v>
      </c>
      <c r="I37" s="63">
        <v>365</v>
      </c>
      <c r="J37" s="42">
        <v>49</v>
      </c>
      <c r="K37" s="123">
        <f t="shared" si="4"/>
        <v>10</v>
      </c>
      <c r="L37" s="123">
        <f t="shared" si="5"/>
        <v>82</v>
      </c>
      <c r="M37" s="123">
        <f t="shared" si="6"/>
        <v>2069</v>
      </c>
      <c r="N37" s="123">
        <f t="shared" si="7"/>
        <v>357</v>
      </c>
    </row>
    <row r="38" spans="1:14" s="3" customFormat="1" ht="15" customHeight="1" x14ac:dyDescent="0.2">
      <c r="A38" s="6">
        <v>32</v>
      </c>
      <c r="B38" s="9" t="s">
        <v>25</v>
      </c>
      <c r="C38" s="89">
        <v>4</v>
      </c>
      <c r="D38" s="63">
        <v>39</v>
      </c>
      <c r="E38" s="42">
        <v>817</v>
      </c>
      <c r="F38" s="123">
        <v>111</v>
      </c>
      <c r="G38" s="82">
        <v>1</v>
      </c>
      <c r="H38" s="63">
        <v>4</v>
      </c>
      <c r="I38" s="63">
        <v>120</v>
      </c>
      <c r="J38" s="42">
        <v>15</v>
      </c>
      <c r="K38" s="123">
        <f t="shared" si="4"/>
        <v>5</v>
      </c>
      <c r="L38" s="123">
        <f t="shared" si="5"/>
        <v>43</v>
      </c>
      <c r="M38" s="123">
        <f t="shared" si="6"/>
        <v>937</v>
      </c>
      <c r="N38" s="123">
        <f t="shared" si="7"/>
        <v>126</v>
      </c>
    </row>
    <row r="39" spans="1:14" s="3" customFormat="1" ht="15" customHeight="1" x14ac:dyDescent="0.2">
      <c r="A39" s="6">
        <v>33</v>
      </c>
      <c r="B39" s="9" t="s">
        <v>26</v>
      </c>
      <c r="C39" s="89">
        <v>7</v>
      </c>
      <c r="D39" s="63">
        <v>47</v>
      </c>
      <c r="E39" s="42">
        <v>919</v>
      </c>
      <c r="F39" s="123">
        <v>142</v>
      </c>
      <c r="G39" s="82">
        <v>1</v>
      </c>
      <c r="H39" s="63">
        <v>11</v>
      </c>
      <c r="I39" s="63">
        <v>377</v>
      </c>
      <c r="J39" s="42">
        <v>28</v>
      </c>
      <c r="K39" s="123">
        <f t="shared" si="4"/>
        <v>8</v>
      </c>
      <c r="L39" s="123">
        <f t="shared" si="5"/>
        <v>58</v>
      </c>
      <c r="M39" s="123">
        <f t="shared" si="6"/>
        <v>1296</v>
      </c>
      <c r="N39" s="123">
        <f t="shared" si="7"/>
        <v>170</v>
      </c>
    </row>
    <row r="40" spans="1:14" s="3" customFormat="1" ht="15" customHeight="1" x14ac:dyDescent="0.2">
      <c r="A40" s="6">
        <v>34</v>
      </c>
      <c r="B40" s="9" t="s">
        <v>27</v>
      </c>
      <c r="C40" s="89">
        <v>1</v>
      </c>
      <c r="D40" s="63">
        <v>6</v>
      </c>
      <c r="E40" s="42">
        <v>87</v>
      </c>
      <c r="F40" s="123">
        <v>20</v>
      </c>
      <c r="G40" s="82">
        <v>1</v>
      </c>
      <c r="H40" s="63">
        <v>4</v>
      </c>
      <c r="I40" s="63">
        <v>27</v>
      </c>
      <c r="J40" s="42">
        <v>6</v>
      </c>
      <c r="K40" s="123">
        <f t="shared" si="4"/>
        <v>2</v>
      </c>
      <c r="L40" s="123">
        <f t="shared" si="5"/>
        <v>10</v>
      </c>
      <c r="M40" s="123">
        <f t="shared" si="6"/>
        <v>114</v>
      </c>
      <c r="N40" s="123">
        <f t="shared" si="7"/>
        <v>26</v>
      </c>
    </row>
    <row r="41" spans="1:14" s="3" customFormat="1" ht="15" customHeight="1" x14ac:dyDescent="0.2">
      <c r="A41" s="6">
        <v>35</v>
      </c>
      <c r="B41" s="9" t="s">
        <v>28</v>
      </c>
      <c r="C41" s="89">
        <v>8</v>
      </c>
      <c r="D41" s="63">
        <v>71</v>
      </c>
      <c r="E41" s="42">
        <v>1616</v>
      </c>
      <c r="F41" s="123">
        <v>232</v>
      </c>
      <c r="G41" s="82">
        <v>2</v>
      </c>
      <c r="H41" s="63">
        <v>12</v>
      </c>
      <c r="I41" s="63">
        <v>395</v>
      </c>
      <c r="J41" s="42">
        <v>35</v>
      </c>
      <c r="K41" s="123">
        <f t="shared" si="4"/>
        <v>10</v>
      </c>
      <c r="L41" s="123">
        <f t="shared" si="5"/>
        <v>83</v>
      </c>
      <c r="M41" s="123">
        <f t="shared" si="6"/>
        <v>2011</v>
      </c>
      <c r="N41" s="123">
        <f t="shared" si="7"/>
        <v>267</v>
      </c>
    </row>
    <row r="42" spans="1:14" s="3" customFormat="1" ht="15" customHeight="1" x14ac:dyDescent="0.2">
      <c r="A42" s="6">
        <v>36</v>
      </c>
      <c r="B42" s="9" t="s">
        <v>29</v>
      </c>
      <c r="C42" s="89">
        <v>5</v>
      </c>
      <c r="D42" s="63">
        <v>42</v>
      </c>
      <c r="E42" s="42">
        <v>847</v>
      </c>
      <c r="F42" s="123">
        <v>129</v>
      </c>
      <c r="G42" s="82">
        <v>1</v>
      </c>
      <c r="H42" s="63">
        <v>4</v>
      </c>
      <c r="I42" s="63">
        <v>142</v>
      </c>
      <c r="J42" s="42">
        <v>14</v>
      </c>
      <c r="K42" s="123">
        <f t="shared" si="4"/>
        <v>6</v>
      </c>
      <c r="L42" s="123">
        <f t="shared" si="5"/>
        <v>46</v>
      </c>
      <c r="M42" s="123">
        <f t="shared" si="6"/>
        <v>989</v>
      </c>
      <c r="N42" s="123">
        <f t="shared" si="7"/>
        <v>143</v>
      </c>
    </row>
    <row r="43" spans="1:14" s="3" customFormat="1" ht="15" customHeight="1" x14ac:dyDescent="0.2">
      <c r="A43" s="6">
        <v>37</v>
      </c>
      <c r="B43" s="9" t="s">
        <v>30</v>
      </c>
      <c r="C43" s="89">
        <v>3</v>
      </c>
      <c r="D43" s="63">
        <v>39</v>
      </c>
      <c r="E43" s="42">
        <v>843</v>
      </c>
      <c r="F43" s="123">
        <v>107</v>
      </c>
      <c r="G43" s="82">
        <v>1</v>
      </c>
      <c r="H43" s="63">
        <v>6</v>
      </c>
      <c r="I43" s="63">
        <v>146</v>
      </c>
      <c r="J43" s="42">
        <v>12</v>
      </c>
      <c r="K43" s="123">
        <f t="shared" si="4"/>
        <v>4</v>
      </c>
      <c r="L43" s="123">
        <f t="shared" si="5"/>
        <v>45</v>
      </c>
      <c r="M43" s="123">
        <f t="shared" si="6"/>
        <v>989</v>
      </c>
      <c r="N43" s="123">
        <f t="shared" si="7"/>
        <v>119</v>
      </c>
    </row>
    <row r="44" spans="1:14" s="3" customFormat="1" ht="15" customHeight="1" x14ac:dyDescent="0.2">
      <c r="A44" s="6">
        <v>38</v>
      </c>
      <c r="B44" s="9" t="s">
        <v>31</v>
      </c>
      <c r="C44" s="89">
        <v>5</v>
      </c>
      <c r="D44" s="63">
        <v>57</v>
      </c>
      <c r="E44" s="42">
        <v>1298</v>
      </c>
      <c r="F44" s="123">
        <v>197</v>
      </c>
      <c r="G44" s="82">
        <v>2</v>
      </c>
      <c r="H44" s="63">
        <v>10</v>
      </c>
      <c r="I44" s="63">
        <v>236</v>
      </c>
      <c r="J44" s="42">
        <v>20</v>
      </c>
      <c r="K44" s="123">
        <f t="shared" si="4"/>
        <v>7</v>
      </c>
      <c r="L44" s="123">
        <f t="shared" si="5"/>
        <v>67</v>
      </c>
      <c r="M44" s="123">
        <f t="shared" si="6"/>
        <v>1534</v>
      </c>
      <c r="N44" s="123">
        <f t="shared" si="7"/>
        <v>217</v>
      </c>
    </row>
    <row r="45" spans="1:14" s="3" customFormat="1" ht="15" customHeight="1" x14ac:dyDescent="0.2">
      <c r="A45" s="6">
        <v>39</v>
      </c>
      <c r="B45" s="9" t="s">
        <v>32</v>
      </c>
      <c r="C45" s="89">
        <v>3</v>
      </c>
      <c r="D45" s="63">
        <v>66</v>
      </c>
      <c r="E45" s="42">
        <v>1090</v>
      </c>
      <c r="F45" s="123">
        <v>171</v>
      </c>
      <c r="G45" s="82">
        <v>1</v>
      </c>
      <c r="H45" s="63">
        <v>8</v>
      </c>
      <c r="I45" s="63">
        <v>244</v>
      </c>
      <c r="J45" s="42">
        <v>30</v>
      </c>
      <c r="K45" s="123">
        <f t="shared" si="4"/>
        <v>4</v>
      </c>
      <c r="L45" s="123">
        <f t="shared" si="5"/>
        <v>74</v>
      </c>
      <c r="M45" s="123">
        <f t="shared" si="6"/>
        <v>1334</v>
      </c>
      <c r="N45" s="123">
        <f t="shared" si="7"/>
        <v>201</v>
      </c>
    </row>
    <row r="46" spans="1:14" s="3" customFormat="1" ht="15" customHeight="1" x14ac:dyDescent="0.2">
      <c r="A46" s="6">
        <v>40</v>
      </c>
      <c r="B46" s="9" t="s">
        <v>33</v>
      </c>
      <c r="C46" s="89">
        <v>3</v>
      </c>
      <c r="D46" s="63">
        <v>19</v>
      </c>
      <c r="E46" s="42">
        <v>401</v>
      </c>
      <c r="F46" s="123">
        <v>70</v>
      </c>
      <c r="G46" s="82">
        <v>1</v>
      </c>
      <c r="H46" s="63">
        <v>4</v>
      </c>
      <c r="I46" s="63">
        <v>89</v>
      </c>
      <c r="J46" s="42">
        <v>12</v>
      </c>
      <c r="K46" s="123">
        <f t="shared" si="4"/>
        <v>4</v>
      </c>
      <c r="L46" s="123">
        <f t="shared" si="5"/>
        <v>23</v>
      </c>
      <c r="M46" s="123">
        <f t="shared" si="6"/>
        <v>490</v>
      </c>
      <c r="N46" s="123">
        <f t="shared" si="7"/>
        <v>82</v>
      </c>
    </row>
    <row r="47" spans="1:14" s="3" customFormat="1" ht="15" customHeight="1" x14ac:dyDescent="0.2">
      <c r="A47" s="6">
        <v>41</v>
      </c>
      <c r="B47" s="9" t="s">
        <v>34</v>
      </c>
      <c r="C47" s="89">
        <v>3</v>
      </c>
      <c r="D47" s="63">
        <v>36</v>
      </c>
      <c r="E47" s="42">
        <v>725</v>
      </c>
      <c r="F47" s="123">
        <v>101</v>
      </c>
      <c r="G47" s="64">
        <v>1</v>
      </c>
      <c r="H47" s="42">
        <v>4</v>
      </c>
      <c r="I47" s="63">
        <v>115</v>
      </c>
      <c r="J47" s="42">
        <v>7</v>
      </c>
      <c r="K47" s="123">
        <f t="shared" si="4"/>
        <v>4</v>
      </c>
      <c r="L47" s="123">
        <f t="shared" si="5"/>
        <v>40</v>
      </c>
      <c r="M47" s="123">
        <f t="shared" si="6"/>
        <v>840</v>
      </c>
      <c r="N47" s="123">
        <f t="shared" si="7"/>
        <v>108</v>
      </c>
    </row>
    <row r="48" spans="1:14" s="3" customFormat="1" ht="15" customHeight="1" x14ac:dyDescent="0.2">
      <c r="A48" s="6">
        <v>42</v>
      </c>
      <c r="B48" s="9" t="s">
        <v>35</v>
      </c>
      <c r="C48" s="89">
        <v>2</v>
      </c>
      <c r="D48" s="63">
        <v>26</v>
      </c>
      <c r="E48" s="42">
        <v>581</v>
      </c>
      <c r="F48" s="123">
        <v>71</v>
      </c>
      <c r="G48" s="64">
        <v>1</v>
      </c>
      <c r="H48" s="42">
        <v>6</v>
      </c>
      <c r="I48" s="63">
        <v>124</v>
      </c>
      <c r="J48" s="42">
        <v>10</v>
      </c>
      <c r="K48" s="123">
        <f t="shared" si="4"/>
        <v>3</v>
      </c>
      <c r="L48" s="123">
        <f t="shared" si="5"/>
        <v>32</v>
      </c>
      <c r="M48" s="123">
        <f t="shared" si="6"/>
        <v>705</v>
      </c>
      <c r="N48" s="123">
        <f t="shared" si="7"/>
        <v>81</v>
      </c>
    </row>
    <row r="49" spans="1:14" s="3" customFormat="1" ht="15" customHeight="1" x14ac:dyDescent="0.2">
      <c r="A49" s="6">
        <v>43</v>
      </c>
      <c r="B49" s="9" t="s">
        <v>36</v>
      </c>
      <c r="C49" s="89">
        <v>3</v>
      </c>
      <c r="D49" s="63">
        <v>21</v>
      </c>
      <c r="E49" s="42">
        <v>391</v>
      </c>
      <c r="F49" s="123">
        <v>67</v>
      </c>
      <c r="G49" s="64">
        <v>1</v>
      </c>
      <c r="H49" s="42">
        <v>4</v>
      </c>
      <c r="I49" s="63">
        <v>97</v>
      </c>
      <c r="J49" s="42">
        <v>9</v>
      </c>
      <c r="K49" s="123">
        <f t="shared" si="4"/>
        <v>4</v>
      </c>
      <c r="L49" s="123">
        <f t="shared" si="5"/>
        <v>25</v>
      </c>
      <c r="M49" s="123">
        <f t="shared" si="6"/>
        <v>488</v>
      </c>
      <c r="N49" s="123">
        <f t="shared" si="7"/>
        <v>76</v>
      </c>
    </row>
    <row r="50" spans="1:14" s="3" customFormat="1" ht="15" customHeight="1" x14ac:dyDescent="0.2">
      <c r="A50" s="6">
        <v>44</v>
      </c>
      <c r="B50" s="9" t="s">
        <v>37</v>
      </c>
      <c r="C50" s="89">
        <v>7</v>
      </c>
      <c r="D50" s="63">
        <v>54</v>
      </c>
      <c r="E50" s="42">
        <v>1385</v>
      </c>
      <c r="F50" s="123">
        <v>213</v>
      </c>
      <c r="G50" s="64">
        <v>1</v>
      </c>
      <c r="H50" s="42">
        <v>9</v>
      </c>
      <c r="I50" s="63">
        <v>369</v>
      </c>
      <c r="J50" s="42">
        <v>27</v>
      </c>
      <c r="K50" s="123">
        <f t="shared" si="4"/>
        <v>8</v>
      </c>
      <c r="L50" s="123">
        <f t="shared" si="5"/>
        <v>63</v>
      </c>
      <c r="M50" s="123">
        <f t="shared" si="6"/>
        <v>1754</v>
      </c>
      <c r="N50" s="123">
        <f t="shared" si="7"/>
        <v>240</v>
      </c>
    </row>
    <row r="51" spans="1:14" s="3" customFormat="1" ht="15" customHeight="1" x14ac:dyDescent="0.2">
      <c r="A51" s="6">
        <v>45</v>
      </c>
      <c r="B51" s="9" t="s">
        <v>38</v>
      </c>
      <c r="C51" s="89">
        <v>5</v>
      </c>
      <c r="D51" s="63">
        <v>41</v>
      </c>
      <c r="E51" s="42">
        <v>880</v>
      </c>
      <c r="F51" s="123">
        <v>155</v>
      </c>
      <c r="G51" s="64">
        <v>1</v>
      </c>
      <c r="H51" s="42">
        <v>8</v>
      </c>
      <c r="I51" s="63">
        <v>257</v>
      </c>
      <c r="J51" s="42">
        <v>32</v>
      </c>
      <c r="K51" s="123">
        <f t="shared" si="4"/>
        <v>6</v>
      </c>
      <c r="L51" s="123">
        <f t="shared" si="5"/>
        <v>49</v>
      </c>
      <c r="M51" s="123">
        <f t="shared" si="6"/>
        <v>1137</v>
      </c>
      <c r="N51" s="123">
        <f t="shared" si="7"/>
        <v>187</v>
      </c>
    </row>
    <row r="52" spans="1:14" s="3" customFormat="1" ht="15" customHeight="1" x14ac:dyDescent="0.2">
      <c r="A52" s="6">
        <v>46</v>
      </c>
      <c r="B52" s="9" t="s">
        <v>39</v>
      </c>
      <c r="C52" s="89">
        <v>4</v>
      </c>
      <c r="D52" s="63">
        <v>29</v>
      </c>
      <c r="E52" s="42">
        <v>635</v>
      </c>
      <c r="F52" s="123">
        <v>110</v>
      </c>
      <c r="G52" s="64">
        <v>1</v>
      </c>
      <c r="H52" s="42">
        <v>4</v>
      </c>
      <c r="I52" s="63">
        <v>93</v>
      </c>
      <c r="J52" s="42">
        <v>8</v>
      </c>
      <c r="K52" s="123">
        <f t="shared" si="4"/>
        <v>5</v>
      </c>
      <c r="L52" s="123">
        <f t="shared" si="5"/>
        <v>33</v>
      </c>
      <c r="M52" s="123">
        <f t="shared" si="6"/>
        <v>728</v>
      </c>
      <c r="N52" s="123">
        <f t="shared" si="7"/>
        <v>118</v>
      </c>
    </row>
    <row r="53" spans="1:14" s="3" customFormat="1" ht="15" customHeight="1" x14ac:dyDescent="0.2">
      <c r="A53" s="6">
        <v>47</v>
      </c>
      <c r="B53" s="9" t="s">
        <v>40</v>
      </c>
      <c r="C53" s="89">
        <v>2</v>
      </c>
      <c r="D53" s="63">
        <v>20</v>
      </c>
      <c r="E53" s="42">
        <v>441</v>
      </c>
      <c r="F53" s="123">
        <v>70</v>
      </c>
      <c r="G53" s="64">
        <v>1</v>
      </c>
      <c r="H53" s="42">
        <v>6</v>
      </c>
      <c r="I53" s="63">
        <v>279</v>
      </c>
      <c r="J53" s="42">
        <v>16</v>
      </c>
      <c r="K53" s="123">
        <f t="shared" si="4"/>
        <v>3</v>
      </c>
      <c r="L53" s="123">
        <f t="shared" si="5"/>
        <v>26</v>
      </c>
      <c r="M53" s="123">
        <f t="shared" si="6"/>
        <v>720</v>
      </c>
      <c r="N53" s="123">
        <f t="shared" si="7"/>
        <v>86</v>
      </c>
    </row>
    <row r="54" spans="1:14" s="3" customFormat="1" ht="15" customHeight="1" x14ac:dyDescent="0.2">
      <c r="A54" s="6">
        <v>48</v>
      </c>
      <c r="B54" s="9" t="s">
        <v>41</v>
      </c>
      <c r="C54" s="89">
        <v>1</v>
      </c>
      <c r="D54" s="63">
        <v>8</v>
      </c>
      <c r="E54" s="42">
        <v>117</v>
      </c>
      <c r="F54" s="123">
        <v>22</v>
      </c>
      <c r="G54" s="64"/>
      <c r="H54" s="42">
        <v>0</v>
      </c>
      <c r="I54" s="63">
        <v>0</v>
      </c>
      <c r="J54" s="42">
        <v>0</v>
      </c>
      <c r="K54" s="123">
        <f t="shared" si="4"/>
        <v>1</v>
      </c>
      <c r="L54" s="123">
        <f t="shared" si="5"/>
        <v>8</v>
      </c>
      <c r="M54" s="123">
        <f t="shared" si="6"/>
        <v>117</v>
      </c>
      <c r="N54" s="123">
        <f t="shared" si="7"/>
        <v>22</v>
      </c>
    </row>
    <row r="55" spans="1:14" s="3" customFormat="1" ht="15" customHeight="1" x14ac:dyDescent="0.2">
      <c r="A55" s="6">
        <v>49</v>
      </c>
      <c r="B55" s="9" t="s">
        <v>42</v>
      </c>
      <c r="C55" s="89">
        <v>5</v>
      </c>
      <c r="D55" s="63">
        <v>47</v>
      </c>
      <c r="E55" s="42">
        <v>933</v>
      </c>
      <c r="F55" s="123">
        <v>130</v>
      </c>
      <c r="G55" s="64">
        <v>1</v>
      </c>
      <c r="H55" s="42">
        <v>4</v>
      </c>
      <c r="I55" s="63">
        <v>79</v>
      </c>
      <c r="J55" s="42">
        <v>10</v>
      </c>
      <c r="K55" s="123">
        <f t="shared" si="4"/>
        <v>6</v>
      </c>
      <c r="L55" s="123">
        <f t="shared" si="5"/>
        <v>51</v>
      </c>
      <c r="M55" s="123">
        <f t="shared" si="6"/>
        <v>1012</v>
      </c>
      <c r="N55" s="123">
        <f t="shared" si="7"/>
        <v>140</v>
      </c>
    </row>
    <row r="56" spans="1:14" s="3" customFormat="1" ht="15" customHeight="1" x14ac:dyDescent="0.2">
      <c r="A56" s="6">
        <v>50</v>
      </c>
      <c r="B56" s="9" t="s">
        <v>43</v>
      </c>
      <c r="C56" s="89">
        <v>7</v>
      </c>
      <c r="D56" s="63">
        <v>74</v>
      </c>
      <c r="E56" s="42">
        <v>1495</v>
      </c>
      <c r="F56" s="123">
        <v>228</v>
      </c>
      <c r="G56" s="64">
        <v>2</v>
      </c>
      <c r="H56" s="42">
        <v>25</v>
      </c>
      <c r="I56" s="63">
        <v>933</v>
      </c>
      <c r="J56" s="42">
        <v>63</v>
      </c>
      <c r="K56" s="123">
        <f t="shared" si="4"/>
        <v>9</v>
      </c>
      <c r="L56" s="123">
        <f t="shared" si="5"/>
        <v>99</v>
      </c>
      <c r="M56" s="123">
        <f t="shared" si="6"/>
        <v>2428</v>
      </c>
      <c r="N56" s="123">
        <f t="shared" si="7"/>
        <v>291</v>
      </c>
    </row>
    <row r="57" spans="1:14" s="3" customFormat="1" ht="15" customHeight="1" thickBot="1" x14ac:dyDescent="0.25">
      <c r="A57" s="6">
        <v>51</v>
      </c>
      <c r="B57" s="10" t="s">
        <v>44</v>
      </c>
      <c r="C57" s="90">
        <v>4</v>
      </c>
      <c r="D57" s="65">
        <v>26</v>
      </c>
      <c r="E57" s="58">
        <v>561</v>
      </c>
      <c r="F57" s="123">
        <v>87</v>
      </c>
      <c r="G57" s="106">
        <v>1</v>
      </c>
      <c r="H57" s="58">
        <v>6</v>
      </c>
      <c r="I57" s="65">
        <v>167</v>
      </c>
      <c r="J57" s="42">
        <v>20</v>
      </c>
      <c r="K57" s="123">
        <f t="shared" si="4"/>
        <v>5</v>
      </c>
      <c r="L57" s="123">
        <f t="shared" si="5"/>
        <v>32</v>
      </c>
      <c r="M57" s="123">
        <f t="shared" si="6"/>
        <v>728</v>
      </c>
      <c r="N57" s="123">
        <f t="shared" si="7"/>
        <v>107</v>
      </c>
    </row>
    <row r="58" spans="1:14" ht="15" customHeight="1" thickBot="1" x14ac:dyDescent="0.25">
      <c r="A58" s="4"/>
      <c r="B58" s="37"/>
      <c r="C58" s="37"/>
      <c r="D58" s="55"/>
      <c r="E58" s="37"/>
      <c r="G58" s="37"/>
      <c r="H58" s="54"/>
      <c r="I58" s="83"/>
      <c r="J58" s="37"/>
      <c r="K58" s="123"/>
      <c r="L58" s="123"/>
      <c r="M58" s="123"/>
      <c r="N58" s="123"/>
    </row>
    <row r="59" spans="1:14" ht="15" customHeight="1" thickBot="1" x14ac:dyDescent="0.25">
      <c r="A59" s="2"/>
      <c r="B59" s="22" t="s">
        <v>45</v>
      </c>
      <c r="C59" s="78">
        <f>SUM(C7:C57)</f>
        <v>247</v>
      </c>
      <c r="D59" s="84">
        <f>SUM(D7:D57)</f>
        <v>2319</v>
      </c>
      <c r="E59" s="78">
        <v>50275</v>
      </c>
      <c r="F59" s="120">
        <f t="shared" ref="F59:N59" si="12">SUM(F7:F57)</f>
        <v>7557</v>
      </c>
      <c r="G59" s="107">
        <f t="shared" si="12"/>
        <v>55</v>
      </c>
      <c r="H59" s="78">
        <f t="shared" si="12"/>
        <v>399</v>
      </c>
      <c r="I59" s="84">
        <v>12777</v>
      </c>
      <c r="J59" s="120">
        <f t="shared" si="12"/>
        <v>1056</v>
      </c>
      <c r="K59" s="123">
        <f t="shared" si="12"/>
        <v>302</v>
      </c>
      <c r="L59" s="123">
        <f t="shared" si="12"/>
        <v>2718</v>
      </c>
      <c r="M59" s="123">
        <f t="shared" si="12"/>
        <v>63052</v>
      </c>
      <c r="N59" s="123">
        <f t="shared" si="12"/>
        <v>8613</v>
      </c>
    </row>
    <row r="60" spans="1:14" ht="15" customHeight="1" thickBot="1" x14ac:dyDescent="0.25">
      <c r="A60" s="2"/>
      <c r="B60" s="37"/>
      <c r="C60" s="37"/>
      <c r="D60" s="56"/>
      <c r="E60" s="37"/>
      <c r="F60" s="121"/>
      <c r="G60" s="37"/>
      <c r="H60" s="54"/>
      <c r="I60" s="83"/>
      <c r="J60" s="37"/>
      <c r="K60" s="123"/>
      <c r="L60" s="123"/>
      <c r="M60" s="123"/>
      <c r="N60" s="123"/>
    </row>
    <row r="61" spans="1:14" ht="15" customHeight="1" x14ac:dyDescent="0.2">
      <c r="A61" s="33">
        <v>52</v>
      </c>
      <c r="B61" s="24" t="s">
        <v>71</v>
      </c>
      <c r="C61" s="42">
        <v>16</v>
      </c>
      <c r="D61" s="63">
        <v>145</v>
      </c>
      <c r="E61" s="42">
        <v>3512</v>
      </c>
      <c r="F61" s="42">
        <v>529</v>
      </c>
      <c r="G61" s="64">
        <v>3</v>
      </c>
      <c r="H61" s="42">
        <v>20</v>
      </c>
      <c r="I61" s="63">
        <v>712</v>
      </c>
      <c r="J61" s="124">
        <v>62</v>
      </c>
      <c r="K61" s="123">
        <f t="shared" ref="K61" si="13">SUM(C61,G61)</f>
        <v>19</v>
      </c>
      <c r="L61" s="123">
        <f t="shared" ref="L61" si="14">SUM(D61,H61)</f>
        <v>165</v>
      </c>
      <c r="M61" s="123">
        <f t="shared" ref="M61" si="15">SUM(E61,I61)</f>
        <v>4224</v>
      </c>
      <c r="N61" s="123">
        <f t="shared" ref="N61" si="16">SUM(F61,J61)</f>
        <v>591</v>
      </c>
    </row>
    <row r="62" spans="1:14" ht="15" customHeight="1" x14ac:dyDescent="0.2">
      <c r="A62" s="33">
        <v>53</v>
      </c>
      <c r="B62" s="26" t="s">
        <v>74</v>
      </c>
      <c r="C62" s="42">
        <v>9</v>
      </c>
      <c r="D62" s="63">
        <v>88</v>
      </c>
      <c r="E62" s="42">
        <v>1728</v>
      </c>
      <c r="F62" s="42">
        <v>265</v>
      </c>
      <c r="G62" s="64">
        <v>2</v>
      </c>
      <c r="H62" s="42">
        <v>18</v>
      </c>
      <c r="I62" s="63">
        <v>289</v>
      </c>
      <c r="J62" s="124">
        <v>29</v>
      </c>
      <c r="K62" s="123">
        <f t="shared" ref="K62:K64" si="17">SUM(C62,G62)</f>
        <v>11</v>
      </c>
      <c r="L62" s="123">
        <f t="shared" ref="L62:L64" si="18">SUM(D62,H62)</f>
        <v>106</v>
      </c>
      <c r="M62" s="123">
        <f t="shared" ref="M62:M64" si="19">SUM(E62,I62)</f>
        <v>2017</v>
      </c>
      <c r="N62" s="123">
        <f t="shared" ref="N62:N64" si="20">SUM(F62,J62)</f>
        <v>294</v>
      </c>
    </row>
    <row r="63" spans="1:14" ht="15" customHeight="1" x14ac:dyDescent="0.2">
      <c r="A63" s="33">
        <v>54</v>
      </c>
      <c r="B63" s="26" t="s">
        <v>72</v>
      </c>
      <c r="C63" s="42">
        <v>11</v>
      </c>
      <c r="D63" s="63">
        <v>123</v>
      </c>
      <c r="E63" s="42">
        <v>2719</v>
      </c>
      <c r="F63" s="42">
        <v>469</v>
      </c>
      <c r="G63" s="64">
        <v>4</v>
      </c>
      <c r="H63" s="42">
        <v>43</v>
      </c>
      <c r="I63" s="63">
        <v>1531</v>
      </c>
      <c r="J63" s="124">
        <v>99</v>
      </c>
      <c r="K63" s="123">
        <f t="shared" si="17"/>
        <v>15</v>
      </c>
      <c r="L63" s="123">
        <f t="shared" si="18"/>
        <v>166</v>
      </c>
      <c r="M63" s="123">
        <f t="shared" si="19"/>
        <v>4250</v>
      </c>
      <c r="N63" s="123">
        <f t="shared" si="20"/>
        <v>568</v>
      </c>
    </row>
    <row r="64" spans="1:14" ht="15" customHeight="1" x14ac:dyDescent="0.2">
      <c r="A64" s="33">
        <v>55</v>
      </c>
      <c r="B64" s="21" t="s">
        <v>73</v>
      </c>
      <c r="C64" s="92">
        <v>12</v>
      </c>
      <c r="D64" s="130">
        <f>68+68</f>
        <v>136</v>
      </c>
      <c r="E64" s="60">
        <v>3101</v>
      </c>
      <c r="F64" s="42">
        <v>392</v>
      </c>
      <c r="G64" s="92">
        <v>2</v>
      </c>
      <c r="H64" s="60">
        <v>18</v>
      </c>
      <c r="I64" s="85">
        <v>641</v>
      </c>
      <c r="J64" s="124">
        <v>41</v>
      </c>
      <c r="K64" s="123">
        <f t="shared" si="17"/>
        <v>14</v>
      </c>
      <c r="L64" s="123">
        <f t="shared" si="18"/>
        <v>154</v>
      </c>
      <c r="M64" s="123">
        <f t="shared" si="19"/>
        <v>3742</v>
      </c>
      <c r="N64" s="123">
        <f t="shared" si="20"/>
        <v>433</v>
      </c>
    </row>
    <row r="65" spans="1:14" ht="15" customHeight="1" x14ac:dyDescent="0.2">
      <c r="A65" s="33">
        <v>56</v>
      </c>
      <c r="B65" s="9" t="s">
        <v>56</v>
      </c>
      <c r="C65" s="64">
        <v>9</v>
      </c>
      <c r="D65" s="131">
        <v>104</v>
      </c>
      <c r="E65" s="42">
        <v>2286</v>
      </c>
      <c r="F65" s="42">
        <v>315</v>
      </c>
      <c r="G65" s="64">
        <v>4</v>
      </c>
      <c r="H65" s="133">
        <v>28</v>
      </c>
      <c r="I65" s="63">
        <v>870</v>
      </c>
      <c r="J65" s="124">
        <v>60</v>
      </c>
      <c r="K65" s="123">
        <f>SUM(C65,G65)</f>
        <v>13</v>
      </c>
      <c r="L65" s="123">
        <f t="shared" ref="L65:L67" si="21">SUM(D65,H65)</f>
        <v>132</v>
      </c>
      <c r="M65" s="123">
        <f t="shared" ref="M65:M67" si="22">SUM(E65,I65)</f>
        <v>3156</v>
      </c>
      <c r="N65" s="123">
        <f t="shared" ref="N65:N67" si="23">SUM(F65,J65)</f>
        <v>375</v>
      </c>
    </row>
    <row r="66" spans="1:14" ht="15" customHeight="1" x14ac:dyDescent="0.2">
      <c r="A66" s="33">
        <v>57</v>
      </c>
      <c r="B66" s="9" t="s">
        <v>57</v>
      </c>
      <c r="C66" s="64">
        <v>5</v>
      </c>
      <c r="D66" s="131">
        <v>57</v>
      </c>
      <c r="E66" s="42">
        <v>1334</v>
      </c>
      <c r="F66" s="42">
        <v>188</v>
      </c>
      <c r="G66" s="108"/>
      <c r="H66" s="42">
        <v>0</v>
      </c>
      <c r="I66" s="63">
        <v>0</v>
      </c>
      <c r="J66" s="124">
        <v>0</v>
      </c>
      <c r="K66" s="123">
        <f>SUM(C66,G66)</f>
        <v>5</v>
      </c>
      <c r="L66" s="123">
        <f t="shared" si="21"/>
        <v>57</v>
      </c>
      <c r="M66" s="123">
        <f t="shared" si="22"/>
        <v>1334</v>
      </c>
      <c r="N66" s="123">
        <f t="shared" si="23"/>
        <v>188</v>
      </c>
    </row>
    <row r="67" spans="1:14" ht="15" customHeight="1" thickBot="1" x14ac:dyDescent="0.25">
      <c r="A67" s="33">
        <v>58</v>
      </c>
      <c r="B67" s="10" t="s">
        <v>58</v>
      </c>
      <c r="C67" s="106">
        <v>14</v>
      </c>
      <c r="D67" s="132">
        <v>149</v>
      </c>
      <c r="E67" s="58">
        <v>3137</v>
      </c>
      <c r="F67" s="42">
        <v>486</v>
      </c>
      <c r="G67" s="106">
        <v>4</v>
      </c>
      <c r="H67" s="134">
        <v>35</v>
      </c>
      <c r="I67" s="65">
        <v>1126</v>
      </c>
      <c r="J67" s="124">
        <v>86</v>
      </c>
      <c r="K67" s="123">
        <f>SUM(C67,G67)</f>
        <v>18</v>
      </c>
      <c r="L67" s="123">
        <f t="shared" si="21"/>
        <v>184</v>
      </c>
      <c r="M67" s="123">
        <f t="shared" si="22"/>
        <v>4263</v>
      </c>
      <c r="N67" s="123">
        <f t="shared" si="23"/>
        <v>572</v>
      </c>
    </row>
    <row r="68" spans="1:14" ht="15" customHeight="1" thickBot="1" x14ac:dyDescent="0.25">
      <c r="A68" s="47"/>
      <c r="B68" s="50"/>
      <c r="C68" s="37"/>
      <c r="D68" s="55"/>
      <c r="E68" s="37"/>
      <c r="G68" s="37"/>
      <c r="H68" s="54"/>
      <c r="I68" s="83"/>
      <c r="J68" s="37"/>
      <c r="K68" s="123"/>
      <c r="L68" s="123"/>
      <c r="M68" s="123"/>
      <c r="N68" s="123"/>
    </row>
    <row r="69" spans="1:14" ht="15" customHeight="1" thickBot="1" x14ac:dyDescent="0.25">
      <c r="A69" s="36"/>
      <c r="B69" s="19" t="s">
        <v>59</v>
      </c>
      <c r="C69" s="79">
        <f>SUM(C61:C67)</f>
        <v>76</v>
      </c>
      <c r="D69" s="86">
        <f t="shared" ref="D69:N69" si="24">SUM(D61:D67)</f>
        <v>802</v>
      </c>
      <c r="E69" s="79">
        <v>17817</v>
      </c>
      <c r="F69" s="79">
        <f t="shared" si="24"/>
        <v>2644</v>
      </c>
      <c r="G69" s="79">
        <f t="shared" si="24"/>
        <v>19</v>
      </c>
      <c r="H69" s="79">
        <f t="shared" si="24"/>
        <v>162</v>
      </c>
      <c r="I69" s="86">
        <v>5169</v>
      </c>
      <c r="J69" s="79">
        <f t="shared" si="24"/>
        <v>377</v>
      </c>
      <c r="K69" s="123">
        <f>SUM(K61:K67)</f>
        <v>95</v>
      </c>
      <c r="L69" s="123">
        <f t="shared" si="24"/>
        <v>964</v>
      </c>
      <c r="M69" s="123">
        <f t="shared" si="24"/>
        <v>22986</v>
      </c>
      <c r="N69" s="123">
        <f t="shared" si="24"/>
        <v>3021</v>
      </c>
    </row>
    <row r="70" spans="1:14" ht="15" customHeight="1" thickBot="1" x14ac:dyDescent="0.25">
      <c r="A70" s="36"/>
      <c r="B70" s="50"/>
      <c r="C70" s="37"/>
      <c r="D70" s="55"/>
      <c r="E70" s="37"/>
      <c r="G70" s="37"/>
      <c r="H70" s="54"/>
      <c r="I70" s="83"/>
      <c r="J70" s="37"/>
      <c r="K70" s="123"/>
      <c r="L70" s="123"/>
      <c r="M70" s="123"/>
      <c r="N70" s="123"/>
    </row>
    <row r="71" spans="1:14" ht="15" customHeight="1" thickBot="1" x14ac:dyDescent="0.25">
      <c r="A71" s="36"/>
      <c r="B71" s="19" t="s">
        <v>46</v>
      </c>
      <c r="C71" s="86">
        <f t="shared" ref="C71:N71" si="25">SUM(C59,C69)</f>
        <v>323</v>
      </c>
      <c r="D71" s="62">
        <f>SUM(D59,D69)</f>
        <v>3121</v>
      </c>
      <c r="E71" s="62">
        <v>68092</v>
      </c>
      <c r="F71" s="112">
        <f t="shared" si="25"/>
        <v>10201</v>
      </c>
      <c r="G71" s="86">
        <f t="shared" si="25"/>
        <v>74</v>
      </c>
      <c r="H71" s="62">
        <f t="shared" si="25"/>
        <v>561</v>
      </c>
      <c r="I71" s="62">
        <v>17946</v>
      </c>
      <c r="J71" s="112">
        <f t="shared" si="25"/>
        <v>1433</v>
      </c>
      <c r="K71" s="123">
        <f t="shared" si="25"/>
        <v>397</v>
      </c>
      <c r="L71" s="123">
        <f t="shared" si="25"/>
        <v>3682</v>
      </c>
      <c r="M71" s="123">
        <f t="shared" si="25"/>
        <v>86038</v>
      </c>
      <c r="N71" s="123">
        <f t="shared" si="25"/>
        <v>11634</v>
      </c>
    </row>
    <row r="72" spans="1:14" x14ac:dyDescent="0.2">
      <c r="A72" s="36"/>
      <c r="B72" s="36"/>
      <c r="K72" s="36"/>
      <c r="L72" s="36"/>
      <c r="M72" s="36"/>
      <c r="N72" s="36"/>
    </row>
    <row r="73" spans="1:14" x14ac:dyDescent="0.2">
      <c r="A73" s="36"/>
      <c r="B73" s="36"/>
      <c r="K73" s="36"/>
      <c r="L73" s="36"/>
      <c r="M73" s="36"/>
      <c r="N73" s="36"/>
    </row>
    <row r="77" spans="1:14" x14ac:dyDescent="0.2">
      <c r="L77" s="35"/>
    </row>
  </sheetData>
  <mergeCells count="9">
    <mergeCell ref="A1:N1"/>
    <mergeCell ref="A5:A6"/>
    <mergeCell ref="B5:B6"/>
    <mergeCell ref="A2:N2"/>
    <mergeCell ref="A3:N3"/>
    <mergeCell ref="A4:N4"/>
    <mergeCell ref="C5:F5"/>
    <mergeCell ref="G5:J5"/>
    <mergeCell ref="K5:N5"/>
  </mergeCells>
  <printOptions horizontalCentered="1" verticalCentered="1"/>
  <pageMargins left="0.23622047244094491" right="0.23622047244094491" top="0.19685039370078741" bottom="0.15748031496062992" header="0.11811023622047245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ΓΥΜΝΑΣΙΑ</vt:lpstr>
      <vt:lpstr>ΛΥΚΕΙΑ</vt:lpstr>
      <vt:lpstr>ΕΠΑΛ</vt:lpstr>
      <vt:lpstr>ΛΥΚΕΙΑ!Print_Area</vt:lpstr>
    </vt:vector>
  </TitlesOfParts>
  <Company>PAIDEIAS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Σοφία Μέμα</cp:lastModifiedBy>
  <cp:lastPrinted>2017-10-31T09:32:26Z</cp:lastPrinted>
  <dcterms:created xsi:type="dcterms:W3CDTF">2003-11-27T10:36:30Z</dcterms:created>
  <dcterms:modified xsi:type="dcterms:W3CDTF">2017-10-31T09:41:46Z</dcterms:modified>
</cp:coreProperties>
</file>